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ell\Desktop\1\"/>
    </mc:Choice>
  </mc:AlternateContent>
  <bookViews>
    <workbookView xWindow="0" yWindow="0" windowWidth="28800" windowHeight="12435"/>
  </bookViews>
  <sheets>
    <sheet name="ГВС. Т-гор.вода" sheetId="1" r:id="rId1"/>
  </sheets>
  <externalReferences>
    <externalReference r:id="rId2"/>
  </externalReferences>
  <definedNames>
    <definedName name="anscount">1</definedName>
    <definedName name="B_FHD_FLAG_DIFFERENTIATION">'[1]Показатели ФХД'!$H$24:$J$24</definedName>
    <definedName name="B_FHD_FLAG_INDEX_1">'[1]Показатели ФХД'!$H$66:$J$66</definedName>
    <definedName name="B_FHD_FLAG_INDEX_2">'[1]Показатели ФХД'!$H$68:$J$68</definedName>
    <definedName name="BLOCK_NOTE_P_TARIFF_A_HOTVSNA">'ГВС. Т-гор.вода'!$63:$64</definedName>
    <definedName name="BLOCK_NOTE_R_TARIFF_A_HOTVSNA">'ГВС. Т-гор.вода'!$65:$66</definedName>
    <definedName name="BLOCK_TABLE_P_TARIFF_A_HOTVSNA">'ГВС. Т-гор.вода'!$26:$30</definedName>
    <definedName name="BLOCK_TABLE_R_TARIFF_A_HOTVSNA">'ГВС. Т-гор.вода'!$31:$33</definedName>
    <definedName name="code">[1]Инструкция!$B$2</definedName>
    <definedName name="CodeTemplateList">[1]TEHSHEET!$F$46:$F$53</definedName>
    <definedName name="CURRENT_YEAR">[1]TEHSHEET!$G$44</definedName>
    <definedName name="DESCRIPTION_TERRITORY">[1]REESTR_DS!$B$2</definedName>
    <definedName name="DIFFERENTIATION_ID_DIFF">[1]Дифференциация!$O$12:$O$16</definedName>
    <definedName name="DIFFERENTIATION_UNMERGE_AREA">[1]Дифференциация!$Q$12:$Q$16</definedName>
    <definedName name="DIFFERENTIATION_UNMERGE_SYSTEM">[1]Дифференциация!$R$12:$R$16</definedName>
    <definedName name="DIFFERENTIATION_UNMERGE_VD">[1]Дифференциация!$P$12:$P$16</definedName>
    <definedName name="EndDateList">[1]TEHSHEET!$H$46:$H$53</definedName>
    <definedName name="et_HOTVSNA_TARIFF_A_HOTVSNA_CS">'ГВС. Т-гор.вода'!$4:$11</definedName>
    <definedName name="et_HOTVSNA_TARIFF_A_HOTVSNA_DATA_DIFF">'ГВС. Т-гор.вода'!$7:$8</definedName>
    <definedName name="et_HOTVSNA_TARIFF_A_HOTVSNA_FLAG_DIFF">'ГВС. Т-гор.вода'!$5:$10</definedName>
    <definedName name="et_HOTVSNA_TARIFF_A_HOTVSNA_GC">'ГВС. Т-гор.вода'!$6:$9</definedName>
    <definedName name="et_HOTVSNA_TARIFF_A_HOTVSNA_NTAR">'ГВС. Т-гор.вода'!$2:$13</definedName>
    <definedName name="et_HOTVSNA_TARIFF_A_HOTVSNA_PERIOD_COLOR">'ГВС. Т-гор.вода'!$AG$7:$AQ$8</definedName>
    <definedName name="et_HOTVSNA_TARIFF_A_HOTVSNA_PERIOD_NOT_COLOR">'ГВС. Т-гор.вода'!$AG$15:$AQ$16</definedName>
    <definedName name="et_HOTVSNA_TARIFF_A_HOTVSNA_TER">'ГВС. Т-гор.вода'!$3:$12</definedName>
    <definedName name="et_HOTVSNA_TARIFF_A_HOTVSNA_TN">'ГВС. Т-гор.вода'!$7:$8</definedName>
    <definedName name="et_ver_HOTVSNA_TARIFF_A_HOTVSNA">'ГВС. Т-гор.вода'!$V:$AF</definedName>
    <definedName name="f_quart">[1]Титульный!$F$15</definedName>
    <definedName name="f_year">[1]Титульный!$F$14</definedName>
    <definedName name="FHD_NAME_FORM">[1]DATA_FORMS!$C$6</definedName>
    <definedName name="FHD_NOTE_P_1">[1]DATA_NPA!$N$18</definedName>
    <definedName name="FHD_NOTE_P_10">[1]DATA_NPA!$N$27</definedName>
    <definedName name="FHD_NOTE_P_11">[1]DATA_NPA!$N$28</definedName>
    <definedName name="FHD_NOTE_P_12">[1]DATA_NPA!$N$29</definedName>
    <definedName name="FHD_NOTE_P_13">[1]DATA_NPA!$N$30</definedName>
    <definedName name="FHD_NOTE_P_14">[1]DATA_NPA!$N$31</definedName>
    <definedName name="FHD_NOTE_P_15">[1]DATA_NPA!$N$32</definedName>
    <definedName name="FHD_NOTE_P_16">[1]DATA_NPA!$N$33</definedName>
    <definedName name="FHD_NOTE_P_17">[1]DATA_NPA!$N$34</definedName>
    <definedName name="FHD_NOTE_P_18">[1]DATA_NPA!$N$35</definedName>
    <definedName name="FHD_NOTE_P_19">[1]DATA_NPA!$N$36</definedName>
    <definedName name="FHD_NOTE_P_2">[1]DATA_NPA!$N$19</definedName>
    <definedName name="FHD_NOTE_P_20">[1]DATA_NPA!$N$37</definedName>
    <definedName name="FHD_NOTE_P_21">[1]DATA_NPA!$N$38</definedName>
    <definedName name="FHD_NOTE_P_22">[1]DATA_NPA!$N$39</definedName>
    <definedName name="FHD_NOTE_P_23">[1]DATA_NPA!$N$40</definedName>
    <definedName name="FHD_NOTE_P_24">[1]DATA_NPA!$N$41</definedName>
    <definedName name="FHD_NOTE_P_25">[1]DATA_NPA!$N$42</definedName>
    <definedName name="FHD_NOTE_P_26">[1]DATA_NPA!$N$43</definedName>
    <definedName name="FHD_NOTE_P_27">[1]DATA_NPA!$N$44</definedName>
    <definedName name="FHD_NOTE_P_28">[1]DATA_NPA!$N$45</definedName>
    <definedName name="FHD_NOTE_P_29">[1]DATA_NPA!$N$46</definedName>
    <definedName name="FHD_NOTE_P_3">[1]DATA_NPA!$N$20</definedName>
    <definedName name="FHD_NOTE_P_30">[1]DATA_NPA!$N$47</definedName>
    <definedName name="FHD_NOTE_P_31">[1]DATA_NPA!$N$48</definedName>
    <definedName name="FHD_NOTE_P_32">[1]DATA_NPA!$N$49</definedName>
    <definedName name="FHD_NOTE_P_33">[1]DATA_NPA!$N$50</definedName>
    <definedName name="FHD_NOTE_P_34">[1]DATA_NPA!$N$51</definedName>
    <definedName name="FHD_NOTE_P_35">[1]DATA_NPA!$N$52</definedName>
    <definedName name="FHD_NOTE_P_36">[1]DATA_NPA!$N$53</definedName>
    <definedName name="FHD_NOTE_P_37">[1]DATA_NPA!$N$54</definedName>
    <definedName name="FHD_NOTE_P_38">[1]DATA_NPA!$N$55</definedName>
    <definedName name="FHD_NOTE_P_39">[1]DATA_NPA!$N$56</definedName>
    <definedName name="FHD_NOTE_P_4">[1]DATA_NPA!$N$21</definedName>
    <definedName name="FHD_NOTE_P_40">[1]DATA_NPA!$N$57</definedName>
    <definedName name="FHD_NOTE_P_41">[1]DATA_NPA!$N$58</definedName>
    <definedName name="FHD_NOTE_P_42">[1]DATA_NPA!$N$59</definedName>
    <definedName name="FHD_NOTE_P_43">[1]DATA_NPA!$N$60</definedName>
    <definedName name="FHD_NOTE_P_44">[1]DATA_NPA!$N$61</definedName>
    <definedName name="FHD_NOTE_P_45">[1]DATA_NPA!$N$62</definedName>
    <definedName name="FHD_NOTE_P_46">[1]DATA_NPA!$N$63</definedName>
    <definedName name="FHD_NOTE_P_47">[1]DATA_NPA!$N$64</definedName>
    <definedName name="FHD_NOTE_P_48">[1]DATA_NPA!$N$65</definedName>
    <definedName name="FHD_NOTE_P_49">[1]DATA_NPA!$N$66</definedName>
    <definedName name="FHD_NOTE_P_5">[1]DATA_NPA!$N$22</definedName>
    <definedName name="FHD_NOTE_P_50">[1]DATA_NPA!$N$67</definedName>
    <definedName name="FHD_NOTE_P_51">[1]DATA_NPA!$N$68</definedName>
    <definedName name="FHD_NOTE_P_52">[1]DATA_NPA!$N$69</definedName>
    <definedName name="FHD_NOTE_P_53">[1]DATA_NPA!$N$70</definedName>
    <definedName name="FHD_NOTE_P_54">[1]DATA_NPA!$N$71</definedName>
    <definedName name="FHD_NOTE_P_55">[1]DATA_NPA!$N$72</definedName>
    <definedName name="FHD_NOTE_P_56">[1]DATA_NPA!$N$73</definedName>
    <definedName name="FHD_NOTE_P_57">[1]DATA_NPA!$N$74</definedName>
    <definedName name="FHD_NOTE_P_58">[1]DATA_NPA!$N$75</definedName>
    <definedName name="FHD_NOTE_P_59">[1]DATA_NPA!$N$76</definedName>
    <definedName name="FHD_NOTE_P_6">[1]DATA_NPA!$N$23</definedName>
    <definedName name="FHD_NOTE_P_60">[1]DATA_NPA!$N$77</definedName>
    <definedName name="FHD_NOTE_P_61">[1]DATA_NPA!$N$78</definedName>
    <definedName name="FHD_NOTE_P_62">[1]DATA_NPA!$N$79</definedName>
    <definedName name="FHD_NOTE_P_63">[1]DATA_NPA!$N$80</definedName>
    <definedName name="FHD_NOTE_P_64">[1]DATA_NPA!$N$81</definedName>
    <definedName name="FHD_NOTE_P_65">[1]DATA_NPA!$N$82</definedName>
    <definedName name="FHD_NOTE_P_66">[1]DATA_NPA!$N$83</definedName>
    <definedName name="FHD_NOTE_P_67">[1]DATA_NPA!$N$84</definedName>
    <definedName name="FHD_NOTE_P_68">[1]DATA_NPA!$N$85</definedName>
    <definedName name="FHD_NOTE_P_69">[1]DATA_NPA!$N$86</definedName>
    <definedName name="FHD_NOTE_P_7">[1]DATA_NPA!$N$24</definedName>
    <definedName name="FHD_NOTE_P_70">[1]DATA_NPA!$N$87</definedName>
    <definedName name="FHD_NOTE_P_71">[1]DATA_NPA!$N$88</definedName>
    <definedName name="FHD_NOTE_P_72">[1]DATA_NPA!$N$89</definedName>
    <definedName name="FHD_NOTE_P_73">[1]DATA_NPA!$N$90</definedName>
    <definedName name="FHD_NOTE_P_74">[1]DATA_NPA!$N$91</definedName>
    <definedName name="FHD_NOTE_P_75">[1]DATA_NPA!$N$92</definedName>
    <definedName name="FHD_NOTE_P_76">[1]DATA_NPA!$N$93</definedName>
    <definedName name="FHD_NOTE_P_77">[1]DATA_NPA!$N$94</definedName>
    <definedName name="FHD_NOTE_P_78">[1]DATA_NPA!$N$95</definedName>
    <definedName name="FHD_NOTE_P_79">[1]DATA_NPA!$N$96</definedName>
    <definedName name="FHD_NOTE_P_8">[1]DATA_NPA!$N$25</definedName>
    <definedName name="FHD_NOTE_P_80">[1]DATA_NPA!$N$97</definedName>
    <definedName name="FHD_NOTE_P_81">[1]DATA_NPA!$N$98</definedName>
    <definedName name="FHD_NOTE_P_82">[1]DATA_NPA!$N$99</definedName>
    <definedName name="FHD_NOTE_P_83">[1]DATA_NPA!$N$100</definedName>
    <definedName name="FHD_NOTE_P_84">[1]DATA_NPA!$N$101</definedName>
    <definedName name="FHD_NOTE_P_9">[1]DATA_NPA!$N$26</definedName>
    <definedName name="FHD_NUM_P_1">[1]DATA_NPA!$L$18</definedName>
    <definedName name="FHD_NUM_P_10">[1]DATA_NPA!$L$27</definedName>
    <definedName name="FHD_NUM_P_11">[1]DATA_NPA!$L$28</definedName>
    <definedName name="FHD_NUM_P_12">[1]DATA_NPA!$L$29</definedName>
    <definedName name="FHD_NUM_P_13">[1]DATA_NPA!$L$30</definedName>
    <definedName name="FHD_NUM_P_14">[1]DATA_NPA!$L$31</definedName>
    <definedName name="FHD_NUM_P_15">[1]DATA_NPA!$L$32</definedName>
    <definedName name="FHD_NUM_P_16">[1]DATA_NPA!$L$33</definedName>
    <definedName name="FHD_NUM_P_17">[1]DATA_NPA!$L$34</definedName>
    <definedName name="FHD_NUM_P_18">[1]DATA_NPA!$L$35</definedName>
    <definedName name="FHD_NUM_P_19">[1]DATA_NPA!$L$36</definedName>
    <definedName name="FHD_NUM_P_2">[1]DATA_NPA!$L$19</definedName>
    <definedName name="FHD_NUM_P_20">[1]DATA_NPA!$L$37</definedName>
    <definedName name="FHD_NUM_P_21">[1]DATA_NPA!$L$38</definedName>
    <definedName name="FHD_NUM_P_22">[1]DATA_NPA!$L$39</definedName>
    <definedName name="FHD_NUM_P_23">[1]DATA_NPA!$L$40</definedName>
    <definedName name="FHD_NUM_P_24">[1]DATA_NPA!$L$41</definedName>
    <definedName name="FHD_NUM_P_25">[1]DATA_NPA!$L$42</definedName>
    <definedName name="FHD_NUM_P_26">[1]DATA_NPA!$L$43</definedName>
    <definedName name="FHD_NUM_P_27">[1]DATA_NPA!$L$44</definedName>
    <definedName name="FHD_NUM_P_28">[1]DATA_NPA!$L$45</definedName>
    <definedName name="FHD_NUM_P_29">[1]DATA_NPA!$L$46</definedName>
    <definedName name="FHD_NUM_P_3">[1]DATA_NPA!$L$20</definedName>
    <definedName name="FHD_NUM_P_30">[1]DATA_NPA!$L$47</definedName>
    <definedName name="FHD_NUM_P_31">[1]DATA_NPA!$L$48</definedName>
    <definedName name="FHD_NUM_P_32">[1]DATA_NPA!$L$49</definedName>
    <definedName name="FHD_NUM_P_33">[1]DATA_NPA!$L$50</definedName>
    <definedName name="FHD_NUM_P_34">[1]DATA_NPA!$L$51</definedName>
    <definedName name="FHD_NUM_P_35">[1]DATA_NPA!$L$52</definedName>
    <definedName name="FHD_NUM_P_36">[1]DATA_NPA!$L$53</definedName>
    <definedName name="FHD_NUM_P_37">[1]DATA_NPA!$L$54</definedName>
    <definedName name="FHD_NUM_P_38">[1]DATA_NPA!$L$55</definedName>
    <definedName name="FHD_NUM_P_39">[1]DATA_NPA!$L$56</definedName>
    <definedName name="FHD_NUM_P_4">[1]DATA_NPA!$L$21</definedName>
    <definedName name="FHD_NUM_P_40">[1]DATA_NPA!$L$57</definedName>
    <definedName name="FHD_NUM_P_41">[1]DATA_NPA!$L$58</definedName>
    <definedName name="FHD_NUM_P_42">[1]DATA_NPA!$L$59</definedName>
    <definedName name="FHD_NUM_P_43">[1]DATA_NPA!$L$60</definedName>
    <definedName name="FHD_NUM_P_44">[1]DATA_NPA!$L$61</definedName>
    <definedName name="FHD_NUM_P_45">[1]DATA_NPA!$L$62</definedName>
    <definedName name="FHD_NUM_P_46">[1]DATA_NPA!$L$63</definedName>
    <definedName name="FHD_NUM_P_47">[1]DATA_NPA!$L$64</definedName>
    <definedName name="FHD_NUM_P_48">[1]DATA_NPA!$L$65</definedName>
    <definedName name="FHD_NUM_P_49">[1]DATA_NPA!$L$66</definedName>
    <definedName name="FHD_NUM_P_5">[1]DATA_NPA!$L$22</definedName>
    <definedName name="FHD_NUM_P_50">[1]DATA_NPA!$L$67</definedName>
    <definedName name="FHD_NUM_P_51">[1]DATA_NPA!$L$68</definedName>
    <definedName name="FHD_NUM_P_52">[1]DATA_NPA!$L$69</definedName>
    <definedName name="FHD_NUM_P_53">[1]DATA_NPA!$L$70</definedName>
    <definedName name="FHD_NUM_P_54">[1]DATA_NPA!$L$71</definedName>
    <definedName name="FHD_NUM_P_55">[1]DATA_NPA!$L$72</definedName>
    <definedName name="FHD_NUM_P_56">[1]DATA_NPA!$L$73</definedName>
    <definedName name="FHD_NUM_P_57">[1]DATA_NPA!$L$74</definedName>
    <definedName name="FHD_NUM_P_58">[1]DATA_NPA!$L$75</definedName>
    <definedName name="FHD_NUM_P_59">[1]DATA_NPA!$L$76</definedName>
    <definedName name="FHD_NUM_P_6">[1]DATA_NPA!$L$23</definedName>
    <definedName name="FHD_NUM_P_60">[1]DATA_NPA!$L$77</definedName>
    <definedName name="FHD_NUM_P_61">[1]DATA_NPA!$L$78</definedName>
    <definedName name="FHD_NUM_P_62">[1]DATA_NPA!$L$79</definedName>
    <definedName name="FHD_NUM_P_63">[1]DATA_NPA!$L$80</definedName>
    <definedName name="FHD_NUM_P_64">[1]DATA_NPA!$L$81</definedName>
    <definedName name="FHD_NUM_P_65">[1]DATA_NPA!$L$82</definedName>
    <definedName name="FHD_NUM_P_66">[1]DATA_NPA!$L$83</definedName>
    <definedName name="FHD_NUM_P_67">[1]DATA_NPA!$L$84</definedName>
    <definedName name="FHD_NUM_P_68">[1]DATA_NPA!$L$85</definedName>
    <definedName name="FHD_NUM_P_69">[1]DATA_NPA!$L$86</definedName>
    <definedName name="FHD_NUM_P_7">[1]DATA_NPA!$L$24</definedName>
    <definedName name="FHD_NUM_P_70">[1]DATA_NPA!$L$87</definedName>
    <definedName name="FHD_NUM_P_71">[1]DATA_NPA!$L$88</definedName>
    <definedName name="FHD_NUM_P_72">[1]DATA_NPA!$L$89</definedName>
    <definedName name="FHD_NUM_P_73">[1]DATA_NPA!$L$90</definedName>
    <definedName name="FHD_NUM_P_74">[1]DATA_NPA!$L$91</definedName>
    <definedName name="FHD_NUM_P_75">[1]DATA_NPA!$L$92</definedName>
    <definedName name="FHD_NUM_P_76">[1]DATA_NPA!$L$93</definedName>
    <definedName name="FHD_NUM_P_77">[1]DATA_NPA!$L$94</definedName>
    <definedName name="FHD_NUM_P_78">[1]DATA_NPA!$L$95</definedName>
    <definedName name="FHD_NUM_P_79">[1]DATA_NPA!$L$96</definedName>
    <definedName name="FHD_NUM_P_8">[1]DATA_NPA!$L$25</definedName>
    <definedName name="FHD_NUM_P_80">[1]DATA_NPA!$L$97</definedName>
    <definedName name="FHD_NUM_P_81">[1]DATA_NPA!$L$98</definedName>
    <definedName name="FHD_NUM_P_82">[1]DATA_NPA!$L$99</definedName>
    <definedName name="FHD_NUM_P_83">[1]DATA_NPA!$L$100</definedName>
    <definedName name="FHD_NUM_P_84">[1]DATA_NPA!$L$101</definedName>
    <definedName name="FHD_NUM_P_9">[1]DATA_NPA!$L$26</definedName>
    <definedName name="FHD_P_1">[1]DATA_NPA!$M$18</definedName>
    <definedName name="FHD_P_10">[1]DATA_NPA!$M$27</definedName>
    <definedName name="FHD_P_11">[1]DATA_NPA!$M$28</definedName>
    <definedName name="FHD_P_12">[1]DATA_NPA!$M$29</definedName>
    <definedName name="FHD_P_13">[1]DATA_NPA!$M$30</definedName>
    <definedName name="FHD_P_14">[1]DATA_NPA!$M$31</definedName>
    <definedName name="FHD_P_15">[1]DATA_NPA!$M$32</definedName>
    <definedName name="FHD_P_16">[1]DATA_NPA!$M$33</definedName>
    <definedName name="FHD_P_17">[1]DATA_NPA!$M$34</definedName>
    <definedName name="FHD_P_18">[1]DATA_NPA!$M$35</definedName>
    <definedName name="FHD_P_19">[1]DATA_NPA!$M$36</definedName>
    <definedName name="FHD_P_2">[1]DATA_NPA!$M$19</definedName>
    <definedName name="FHD_P_20">[1]DATA_NPA!$M$37</definedName>
    <definedName name="FHD_P_21">[1]DATA_NPA!$M$38</definedName>
    <definedName name="FHD_P_22">[1]DATA_NPA!$M$39</definedName>
    <definedName name="FHD_P_23">[1]DATA_NPA!$M$40</definedName>
    <definedName name="FHD_P_24">[1]DATA_NPA!$M$41</definedName>
    <definedName name="FHD_P_25">[1]DATA_NPA!$M$42</definedName>
    <definedName name="FHD_P_26">[1]DATA_NPA!$M$43</definedName>
    <definedName name="FHD_P_27">[1]DATA_NPA!$M$44</definedName>
    <definedName name="FHD_P_28">[1]DATA_NPA!$M$45</definedName>
    <definedName name="FHD_P_29">[1]DATA_NPA!$M$46</definedName>
    <definedName name="FHD_P_3">[1]DATA_NPA!$M$20</definedName>
    <definedName name="FHD_P_30">[1]DATA_NPA!$M$47</definedName>
    <definedName name="FHD_P_31">[1]DATA_NPA!$M$48</definedName>
    <definedName name="FHD_P_32">[1]DATA_NPA!$M$49</definedName>
    <definedName name="FHD_P_33">[1]DATA_NPA!$M$50</definedName>
    <definedName name="FHD_P_34">[1]DATA_NPA!$M$51</definedName>
    <definedName name="FHD_P_35">[1]DATA_NPA!$M$52</definedName>
    <definedName name="FHD_P_36">[1]DATA_NPA!$M$53</definedName>
    <definedName name="FHD_P_37">[1]DATA_NPA!$M$54</definedName>
    <definedName name="FHD_P_38">[1]DATA_NPA!$M$55</definedName>
    <definedName name="FHD_P_39">[1]DATA_NPA!$M$56</definedName>
    <definedName name="FHD_P_4">[1]DATA_NPA!$M$21</definedName>
    <definedName name="FHD_P_40">[1]DATA_NPA!$M$57</definedName>
    <definedName name="FHD_P_41">[1]DATA_NPA!$M$58</definedName>
    <definedName name="FHD_P_42">[1]DATA_NPA!$M$59</definedName>
    <definedName name="FHD_P_43">[1]DATA_NPA!$M$60</definedName>
    <definedName name="FHD_P_44">[1]DATA_NPA!$M$61</definedName>
    <definedName name="FHD_P_45">[1]DATA_NPA!$M$62</definedName>
    <definedName name="FHD_P_46">[1]DATA_NPA!$M$63</definedName>
    <definedName name="FHD_P_47">[1]DATA_NPA!$M$64</definedName>
    <definedName name="FHD_P_48">[1]DATA_NPA!$M$65</definedName>
    <definedName name="FHD_P_49">[1]DATA_NPA!$M$66</definedName>
    <definedName name="FHD_P_5">[1]DATA_NPA!$M$22</definedName>
    <definedName name="FHD_P_50">[1]DATA_NPA!$M$67</definedName>
    <definedName name="FHD_P_51">[1]DATA_NPA!$M$68</definedName>
    <definedName name="FHD_P_52">[1]DATA_NPA!$M$69</definedName>
    <definedName name="FHD_P_53">[1]DATA_NPA!$M$70</definedName>
    <definedName name="FHD_P_54">[1]DATA_NPA!$M$71</definedName>
    <definedName name="FHD_P_55">[1]DATA_NPA!$M$72</definedName>
    <definedName name="FHD_P_56">[1]DATA_NPA!$M$73</definedName>
    <definedName name="FHD_P_57">[1]DATA_NPA!$M$74</definedName>
    <definedName name="FHD_P_58">[1]DATA_NPA!$M$75</definedName>
    <definedName name="FHD_P_59">[1]DATA_NPA!$M$76</definedName>
    <definedName name="FHD_P_6">[1]DATA_NPA!$M$23</definedName>
    <definedName name="FHD_P_60">[1]DATA_NPA!$M$77</definedName>
    <definedName name="FHD_P_61">[1]DATA_NPA!$M$78</definedName>
    <definedName name="FHD_P_62">[1]DATA_NPA!$M$79</definedName>
    <definedName name="FHD_P_63">[1]DATA_NPA!$M$80</definedName>
    <definedName name="FHD_P_64">[1]DATA_NPA!$M$81</definedName>
    <definedName name="FHD_P_65">[1]DATA_NPA!$M$82</definedName>
    <definedName name="FHD_P_66">[1]DATA_NPA!$M$83</definedName>
    <definedName name="FHD_P_67">[1]DATA_NPA!$M$84</definedName>
    <definedName name="FHD_P_68">[1]DATA_NPA!$M$85</definedName>
    <definedName name="FHD_P_69">[1]DATA_NPA!$M$86</definedName>
    <definedName name="FHD_P_7">[1]DATA_NPA!$M$24</definedName>
    <definedName name="FHD_P_70">[1]DATA_NPA!$M$87</definedName>
    <definedName name="FHD_P_71">[1]DATA_NPA!$M$88</definedName>
    <definedName name="FHD_P_72">[1]DATA_NPA!$M$89</definedName>
    <definedName name="FHD_P_73">[1]DATA_NPA!$M$90</definedName>
    <definedName name="FHD_P_74">[1]DATA_NPA!$M$91</definedName>
    <definedName name="FHD_P_75">[1]DATA_NPA!$M$92</definedName>
    <definedName name="FHD_P_76">[1]DATA_NPA!$M$93</definedName>
    <definedName name="FHD_P_77">[1]DATA_NPA!$M$94</definedName>
    <definedName name="FHD_P_78">[1]DATA_NPA!$M$95</definedName>
    <definedName name="FHD_P_79">[1]DATA_NPA!$M$96</definedName>
    <definedName name="FHD_P_8">[1]DATA_NPA!$M$25</definedName>
    <definedName name="FHD_P_80">[1]DATA_NPA!$M$97</definedName>
    <definedName name="FHD_P_81">[1]DATA_NPA!$M$98</definedName>
    <definedName name="FHD_P_82">[1]DATA_NPA!$M$99</definedName>
    <definedName name="FHD_P_83">[1]DATA_NPA!$M$100</definedName>
    <definedName name="FHD_P_84">[1]DATA_NPA!$M$101</definedName>
    <definedName name="FHD_P_9">[1]DATA_NPA!$M$26</definedName>
    <definedName name="FHD20_NAME_FORM">[1]DATA_FORMS!$C$7</definedName>
    <definedName name="HOTVSNA_TARIFF_A_HOTVSNA_ADD_HL_COLUMN_MARKER">'ГВС. Т-гор.вода'!$T$34</definedName>
    <definedName name="HOTVSNA_TARIFF_A_HOTVSNA_DEL_HL_DATA_DIFF_COLUMN_MARKER">'ГВС. Т-гор.вода'!$R$34</definedName>
    <definedName name="HOTVSNA_TARIFF_A_HOTVSNA_DEL_HL_FLAG_DIFF_COLUMN_MARKER">'ГВС. Т-гор.вода'!$P$34</definedName>
    <definedName name="HOTVSNA_TARIFF_A_HOTVSNA_DEL_HL_GC_COLUMN_MARKER">'ГВС. Т-гор.вода'!$Q$34</definedName>
    <definedName name="HOTVSNA_TARIFF_A_HOTVSNA_DELETE_PERIOD_ROW_MARKER">'ГВС. Т-гор.вода'!$O$35</definedName>
    <definedName name="HOTVSNA_TARIFF_A_HOTVSNA_FLAG_BLOCK_COLUMN_MARKER">'ГВС. Т-гор.вода'!$L$36</definedName>
    <definedName name="HOTVSNA_TARIFF_A_HOTVSNA_FLAG_BLOCK_ROW_MARKER">'ГВС. Т-гор.вода'!$O$20</definedName>
    <definedName name="HOTVSNA_TARIFF_A_HOTVSNA_NUM_CS_COLUMN_MARKER">'ГВС. Т-гор.вода'!$G$36</definedName>
    <definedName name="HOTVSNA_TARIFF_A_HOTVSNA_NUM_DATA_DIFF_COLUMN_MARKER">'ГВС. Т-гор.вода'!$K$36</definedName>
    <definedName name="HOTVSNA_TARIFF_A_HOTVSNA_NUM_FLAG_DIFF_COLUMN_MARKER">'ГВС. Т-гор.вода'!$I$36</definedName>
    <definedName name="HOTVSNA_TARIFF_A_HOTVSNA_NUM_GC_COLUMN_MARKER">'ГВС. Т-гор.вода'!$J$36</definedName>
    <definedName name="HOTVSNA_TARIFF_A_HOTVSNA_NUM_NTAR_COLUMN_MARKER">'ГВС. Т-гор.вода'!$E$36</definedName>
    <definedName name="HOTVSNA_TARIFF_A_HOTVSNA_NUM_TER_COLUMN_MARKER">'ГВС. Т-гор.вода'!$F$36</definedName>
    <definedName name="inn">[1]Титульный!$F$33</definedName>
    <definedName name="IP_MAIN_DIFFERENTIATION_EVENTS_FLAG">[1]ИП!$H$11:$H$13</definedName>
    <definedName name="IP_MAIN_END_DATE">[1]ИП!$O$11:$O$13</definedName>
    <definedName name="IP_MAIN_LIST_IP_ID">[1]ИП!$AD$11:$AD$13</definedName>
    <definedName name="IP_MAIN_LIST_NAME_IP">[1]ИП!$G$11:$G$13</definedName>
    <definedName name="IP_MAIN_START_DATE">[1]ИП!$N$11:$N$13</definedName>
    <definedName name="IP_NAME_FORM">[1]DATA_FORMS!$C$32</definedName>
    <definedName name="kind_of_cons">[1]TEHSHEET!$R$2:$R$6</definedName>
    <definedName name="kind_of_control_method_filter">[1]TEHSHEET!$L$2:$L$5</definedName>
    <definedName name="kind_of_data_type">[1]TEHSHEET!$P$2:$P$3</definedName>
    <definedName name="kind_of_fuels">[1]TEHSHEET!$BB$2:$BB$29</definedName>
    <definedName name="kind_of_heat_transfer">[1]TEHSHEET!$O$2:$O$12</definedName>
    <definedName name="kind_of_NDS">[1]TEHSHEET!$H$2:$H$8</definedName>
    <definedName name="kind_of_org_type">[1]TEHSHEET!$AZ$2:$AZ$5</definedName>
    <definedName name="kind_of_power_te_unit">[1]TEHSHEET!$J$11:$J$12</definedName>
    <definedName name="kind_of_purchase_method">[1]TEHSHEET!$K$11:$K$13</definedName>
    <definedName name="kind_of_scheme_in">[1]TEHSHEET!$Q$2:$Q$5</definedName>
    <definedName name="kind_of_tariff_RHEAT">[1]TEHSHEET!$E$19:$E$20</definedName>
    <definedName name="kind_of_volume_te_unit">[1]TEHSHEET!$J$15:$J$16</definedName>
    <definedName name="KNE_NAME_FORM">[1]DATA_FORMS!$C$8</definedName>
    <definedName name="kpp">[1]Титульный!$F$34</definedName>
    <definedName name="NameTemplatesInListMO">[1]TEHSHEET!$K$45</definedName>
    <definedName name="NameTemplatesInTitle">[1]TEHSHEET!$J$45</definedName>
    <definedName name="NameTemplatesInTitleList">[1]TEHSHEET!$J$46:$J$53</definedName>
    <definedName name="OFFER_METHOD">[1]Предложение!$K$24:$K$83</definedName>
    <definedName name="org">[1]Титульный!$F$31</definedName>
    <definedName name="ORG_INFO_NAME_FORM">[1]DATA_FORMS!$C$4</definedName>
    <definedName name="ORG_INFO_P_NOTE_MAIN">[1]DATA_NPA!$N$3</definedName>
    <definedName name="ORG_VD_NAME_FORM">[1]DATA_FORMS!$C$31</definedName>
    <definedName name="PeriodIsEmptyList">[1]TEHSHEET!$I$46:$I$53</definedName>
    <definedName name="pIns_PT_VTAR_A_HOTVSNA">'ГВС. Т-гор.вода'!$T$62</definedName>
    <definedName name="pIns_ver_HOTVSNA_TARIFF_A_HOTVSNA">'ГВС. Т-гор.вода'!$BY$37</definedName>
    <definedName name="PROCEDURE_TC_NAME_FORM">[1]DATA_FORMS!$C$30</definedName>
    <definedName name="pt_cs_14">'ГВС. Т-гор.вода'!$44:$59</definedName>
    <definedName name="PT_DIFFERENTIATION_CS">'[1]Перечень тарифов'!$AL$12:$AL$137</definedName>
    <definedName name="PT_DIFFERENTIATION_CS_ID">'[1]Перечень тарифов'!$AF$12:$AF$137</definedName>
    <definedName name="PT_DIFFERENTIATION_IST_TE">'[1]Перечень тарифов'!$AM$12:$AM$137</definedName>
    <definedName name="PT_DIFFERENTIATION_IST_TE_ID">'[1]Перечень тарифов'!$AG$12:$AG$137</definedName>
    <definedName name="PT_DIFFERENTIATION_NTAR">'[1]Перечень тарифов'!$AJ$12:$AJ$137</definedName>
    <definedName name="PT_DIFFERENTIATION_NTAR_ID">'[1]Перечень тарифов'!$AD$12:$AD$137</definedName>
    <definedName name="PT_DIFFERENTIATION_NUM_CS">'[1]Перечень тарифов'!$AP$12:$AP$137</definedName>
    <definedName name="PT_DIFFERENTIATION_NUM_IST_TE">'[1]Перечень тарифов'!$AQ$12:$AQ$137</definedName>
    <definedName name="PT_DIFFERENTIATION_NUM_NTAR">'[1]Перечень тарифов'!$AN$12:$AN$137</definedName>
    <definedName name="PT_DIFFERENTIATION_NUM_TER">'[1]Перечень тарифов'!$AO$12:$AO$137</definedName>
    <definedName name="PT_DIFFERENTIATION_TER">'[1]Перечень тарифов'!$AK$12:$AK$137</definedName>
    <definedName name="PT_DIFFERENTIATION_TER_ID">'[1]Перечень тарифов'!$AE$12:$AE$137</definedName>
    <definedName name="PT_DIFFERENTIATION_VTAR">'[1]Перечень тарифов'!$AH$12:$AH$137</definedName>
    <definedName name="PT_DIFFERENTIATION_VTAR_ID">'[1]Перечень тарифов'!$AC$12:$AC$137</definedName>
    <definedName name="pt_ntar_14">'ГВС. Т-гор.вода'!$42:$61</definedName>
    <definedName name="PT_P_FORM_COLDVSNA_4_NAME_FORM">[1]DATA_FORMS!$C$17</definedName>
    <definedName name="PT_P_FORM_COLDVSNA_5_NAME_FORM">[1]DATA_FORMS!$C$18</definedName>
    <definedName name="PT_P_FORM_HEAT_4_NAME_FORM">[1]DATA_FORMS!$C$9</definedName>
    <definedName name="PT_P_FORM_HEAT_5_NAME_FORM">[1]DATA_FORMS!$C$10</definedName>
    <definedName name="PT_P_FORM_HEAT_6_NAME_FORM">[1]DATA_FORMS!$C$11</definedName>
    <definedName name="PT_P_FORM_HEAT_7_NAME_FORM">[1]DATA_FORMS!$C$12</definedName>
    <definedName name="PT_P_FORM_HOTVSNA_4_NAME_FORM">[1]DATA_FORMS!$C$21</definedName>
    <definedName name="PT_P_FORM_HOTVSNA_5_NAME_FORM">[1]DATA_FORMS!$C$22</definedName>
    <definedName name="PT_P_FORM_VOTV_4_NAME_FORM">[1]DATA_FORMS!$C$25</definedName>
    <definedName name="PT_P_FORM_VOTV_5_NAME_FORM">[1]DATA_FORMS!$C$26</definedName>
    <definedName name="PT_R_FORM_COLDVSNA_16_NAME_FORM">[1]DATA_FORMS!$C$19</definedName>
    <definedName name="PT_R_FORM_COLDVSNA_17_NAME_FORM">[1]DATA_FORMS!$C$20</definedName>
    <definedName name="PT_R_FORM_HEAT_21_NAME_FORM">[1]DATA_FORMS!$C$13</definedName>
    <definedName name="PT_R_FORM_HEAT_22_NAME_FORM">[1]DATA_FORMS!$C$14</definedName>
    <definedName name="PT_R_FORM_HEAT_23_NAME_FORM">[1]DATA_FORMS!$C$15</definedName>
    <definedName name="PT_R_FORM_HEAT_24_NAME_FORM">[1]DATA_FORMS!$C$16</definedName>
    <definedName name="PT_R_FORM_HOTVSNA_16_NAME_FORM">[1]DATA_FORMS!$C$23</definedName>
    <definedName name="PT_R_FORM_HOTVSNA_17_NAME_FORM">[1]DATA_FORMS!$C$24</definedName>
    <definedName name="PT_R_FORM_VOTV_16_NAME_FORM">[1]DATA_FORMS!$C$27</definedName>
    <definedName name="PT_R_FORM_VOTV_17_NAME_FORM">[1]DATA_FORMS!$C$28</definedName>
    <definedName name="pt_ter_14">'ГВС. Т-гор.вода'!$43:$60</definedName>
    <definedName name="PURCH_NAME_FORM">[1]DATA_FORMS!$C$29</definedName>
    <definedName name="QRE_METHOD_LIST">[1]TEHSHEET!$AZ$8:$AZ$10</definedName>
    <definedName name="QUARTER">[1]TEHSHEET!$F$2:$F$5</definedName>
    <definedName name="region_name">[1]Титульный!$F$7</definedName>
    <definedName name="ROIV_INFO_COMMENT">[1]TEHSHEET!$BA$97:$BA$103</definedName>
    <definedName name="ROIV_INFO_LIST">[1]TEHSHEET!$AZ$97:$AZ$103</definedName>
    <definedName name="ROIV_INFO_NAME">'[1]Орган регулирования'!$F$12</definedName>
    <definedName name="StartDateList">[1]TEHSHEET!$G$46:$G$53</definedName>
    <definedName name="tblEnd_1_TARIFF_A_HOTVSNA">'ГВС. Т-гор.вода'!$BY$63</definedName>
    <definedName name="tblStart_1_TARIFF_A_HOTVSNA">'ГВС. Т-гор.вода'!$AG$42</definedName>
    <definedName name="TEMPLATE_DATA_POINT_FHD">[1]DATA_NPA!$T$18:$W$146</definedName>
    <definedName name="TEMPLATE_GROUP">[1]TEHSHEET!$E$45</definedName>
    <definedName name="TEMPLATE_NAME_FORM_LIST">[1]DATA_FORMS!$D$3:$H$35</definedName>
    <definedName name="TEMPLATE_NOTE_POINT_FHD">[1]DATA_NPA!$Z$18:$AD$146</definedName>
    <definedName name="TEMPLATE_NUMBER_FORM_LIST">[1]DATA_FORMS!$D$2:$H$2</definedName>
    <definedName name="TEMPLATE_NUMBER_POINT_FHD">[1]DATA_NPA!$O$18:$S$146</definedName>
    <definedName name="TEMPLATE_ORG_DATA_POINT">[1]DATA_NPA!$Z$3:$AD$9</definedName>
    <definedName name="TEMPLATE_SPHERE">[1]TEHSHEET!$E$36</definedName>
    <definedName name="TEMPLATE_SPHERE_LIST">[1]DATA_FORMS!$D$1:$H$1</definedName>
    <definedName name="TEMPLATE_SPHERE_LIST_FOR_NOTE">[1]DATA_NPA!$Z$2:$AD$2</definedName>
    <definedName name="TEMPLATE_SPHERE_RUS">[1]TEHSHEET!$F$36</definedName>
    <definedName name="TEMPLATE_SPHERE_RUS_2">[1]TEHSHEET!$G$36</definedName>
    <definedName name="TERMS_NAME_FORM">[1]DATA_FORMS!$C$5</definedName>
    <definedName name="TERMS_P_1">[1]DATA_NPA!$M$148</definedName>
    <definedName name="TERRITORY_LIST_ID">'[1]Список территорий'!$F$11:$F$15</definedName>
    <definedName name="TERRITORY_MR_LIST">'[1]Список территорий'!$G$11:$G$15</definedName>
    <definedName name="TITLE_DATE_CHANGE_PERIOD">[1]Титульный!$F$19</definedName>
    <definedName name="TITLE_DATE_FIL">[1]Титульный!$F$13</definedName>
    <definedName name="TITLE_DATE_PR">[1]Титульный!$F$21</definedName>
    <definedName name="TITLE_DATE_PR_CHANGE">[1]Титульный!$F$26</definedName>
    <definedName name="TITLE_DIFFERENTIATION_TYPE">[1]Титульный!$F$41</definedName>
    <definedName name="TITLE_IP_DETAILED_METHOD_LIST">[1]TEHSHEET!$AZ$15:$AZ$17</definedName>
    <definedName name="TITLE_IST_PUB">[1]Титульный!$F$24</definedName>
    <definedName name="TITLE_IST_PUB_CHANGE">[1]Титульный!$F$29</definedName>
    <definedName name="TITLE_NAME_OR_PR">[1]Титульный!$F$23</definedName>
    <definedName name="TITLE_NAME_OR_PR_CHANGE">[1]Титульный!$F$28</definedName>
    <definedName name="TITLE_NUMBER_PR">[1]Титульный!$F$22</definedName>
    <definedName name="TITLE_NUMBER_PR_CHANGE">[1]Титульный!$F$27</definedName>
    <definedName name="TITLE_PERIOD_END">[1]Титульный!$F$12</definedName>
    <definedName name="TITLE_PERIOD_START">[1]Титульный!$F$11</definedName>
    <definedName name="TITLE_STRUCTURE_INFO_ROIV">[1]Титульный!$F$9</definedName>
    <definedName name="TITLE_TYPE_ORG">[1]Титульный!$F$36</definedName>
    <definedName name="TP_NAME_FORM">[1]DATA_FORMS!$C$3</definedName>
    <definedName name="TP_P_A">[1]DATA_NPA!$M$11</definedName>
    <definedName name="TP_P_B">[1]DATA_NPA!$M$12</definedName>
    <definedName name="TP_P_G">[1]DATA_NPA!$M$15</definedName>
    <definedName name="TP_P_NOTE_A">[1]DATA_NPA!$N$11</definedName>
    <definedName name="TP_P_NOTE_B">[1]DATA_NPA!$N$12</definedName>
    <definedName name="TP_P_NOTE_G">[1]DATA_NPA!$N$15</definedName>
    <definedName name="TP_P_NOTE_G_1">[1]DATA_NPA!$N$16</definedName>
    <definedName name="TP_P_NOTE_V">[1]DATA_NPA!$N$13</definedName>
    <definedName name="TP_P_NOTE_V_1">[1]DATA_NPA!$N$14</definedName>
    <definedName name="TP_P_V">[1]DATA_NPA!$M$13</definedName>
    <definedName name="TP_P_V_1">[1]DATA_NPA!$M$14</definedName>
    <definedName name="UNIT_CONNECT_LIST">[1]TEHSHEET!$AZ$106:$AZ$108</definedName>
    <definedName name="VD_ID_LIST">[1]REESTR_VED!$A$2:$A$4</definedName>
    <definedName name="VD_NAME_LIST">[1]REESTR_VED!$B$2:$B$4</definedName>
    <definedName name="version">[1]Инструкция!$B$3</definedName>
    <definedName name="year_list">[1]TEHSHEET!$C$2:$C$6</definedName>
  </definedNames>
  <calcPr calcId="152511"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C62" i="1" l="1"/>
  <c r="CC61" i="1"/>
  <c r="CC60" i="1"/>
  <c r="CC59" i="1"/>
  <c r="CC58" i="1"/>
  <c r="CC57" i="1"/>
  <c r="CC56" i="1"/>
  <c r="CC55" i="1"/>
  <c r="BZ55" i="1"/>
  <c r="BR55" i="1"/>
  <c r="BO55" i="1"/>
  <c r="BG55" i="1"/>
  <c r="BD55" i="1"/>
  <c r="AV55" i="1"/>
  <c r="AS55" i="1"/>
  <c r="AK55" i="1"/>
  <c r="AH55" i="1"/>
  <c r="CC54" i="1"/>
  <c r="CC53" i="1"/>
  <c r="CC52" i="1"/>
  <c r="CC51" i="1"/>
  <c r="BZ51" i="1"/>
  <c r="CC50" i="1"/>
  <c r="CC49" i="1"/>
  <c r="CC48" i="1"/>
  <c r="CC47" i="1"/>
  <c r="BZ47" i="1"/>
  <c r="CC46" i="1"/>
  <c r="CC45" i="1"/>
  <c r="CC44" i="1"/>
  <c r="AG44" i="1"/>
  <c r="S44" i="1"/>
  <c r="I45" i="1" s="1"/>
  <c r="CC43" i="1"/>
  <c r="AG43" i="1"/>
  <c r="S43" i="1"/>
  <c r="CC42" i="1"/>
  <c r="BZ42" i="1"/>
  <c r="AG42" i="1"/>
  <c r="S42" i="1"/>
  <c r="BU41" i="1"/>
  <c r="BV41" i="1" s="1"/>
  <c r="BX41" i="1" s="1"/>
  <c r="BY41" i="1" s="1"/>
  <c r="BZ41" i="1" s="1"/>
  <c r="BJ41" i="1"/>
  <c r="BK41" i="1" s="1"/>
  <c r="BM41" i="1" s="1"/>
  <c r="BN41" i="1" s="1"/>
  <c r="AY41" i="1"/>
  <c r="AZ41" i="1" s="1"/>
  <c r="BB41" i="1" s="1"/>
  <c r="BC41" i="1" s="1"/>
  <c r="AM41" i="1"/>
  <c r="AN41" i="1" s="1"/>
  <c r="AO41" i="1" s="1"/>
  <c r="AQ41" i="1" s="1"/>
  <c r="AR41" i="1" s="1"/>
  <c r="AC41" i="1"/>
  <c r="AD41" i="1" s="1"/>
  <c r="AF41" i="1" s="1"/>
  <c r="AG41" i="1" s="1"/>
  <c r="U41" i="1"/>
  <c r="V41" i="1" s="1"/>
  <c r="BN33" i="1"/>
  <c r="BC33" i="1"/>
  <c r="AR33" i="1"/>
  <c r="AG33" i="1"/>
  <c r="V33" i="1"/>
  <c r="BN32" i="1"/>
  <c r="BC32" i="1"/>
  <c r="AR32" i="1"/>
  <c r="AG32" i="1"/>
  <c r="V32" i="1"/>
  <c r="BN30" i="1"/>
  <c r="BC30" i="1"/>
  <c r="AR30" i="1"/>
  <c r="AG30" i="1"/>
  <c r="V30" i="1"/>
  <c r="BN29" i="1"/>
  <c r="BC29" i="1"/>
  <c r="AR29" i="1"/>
  <c r="AG29" i="1"/>
  <c r="V29" i="1"/>
  <c r="BN28" i="1"/>
  <c r="BC28" i="1"/>
  <c r="AR28" i="1"/>
  <c r="AG28" i="1"/>
  <c r="V28" i="1"/>
  <c r="BN27" i="1"/>
  <c r="BC27" i="1"/>
  <c r="AR27" i="1"/>
  <c r="AG27" i="1"/>
  <c r="V27" i="1"/>
  <c r="S25" i="1"/>
  <c r="S24" i="1"/>
  <c r="CC13" i="1"/>
  <c r="CC12" i="1"/>
  <c r="CC11" i="1"/>
  <c r="CC10" i="1"/>
  <c r="CC9" i="1"/>
  <c r="CC8" i="1"/>
  <c r="CC7" i="1"/>
  <c r="BZ7" i="1"/>
  <c r="CC6" i="1"/>
  <c r="CC5" i="1"/>
  <c r="I5" i="1"/>
  <c r="S5" i="1" s="1"/>
  <c r="CC4" i="1"/>
  <c r="AG4" i="1"/>
  <c r="S4" i="1"/>
  <c r="CC3" i="1"/>
  <c r="AG3" i="1"/>
  <c r="S3" i="1"/>
  <c r="CC2" i="1"/>
  <c r="BZ2" i="1"/>
  <c r="AG2" i="1"/>
  <c r="S2" i="1"/>
  <c r="CA51" i="1"/>
  <c r="CA55" i="1"/>
  <c r="CA47" i="1"/>
  <c r="CA7" i="1"/>
  <c r="J56" i="1" l="1"/>
  <c r="J46" i="1"/>
  <c r="J52" i="1"/>
  <c r="J55" i="1"/>
  <c r="J50" i="1"/>
  <c r="J53" i="1"/>
  <c r="J51" i="1"/>
  <c r="J54" i="1"/>
  <c r="J57" i="1"/>
  <c r="S45" i="1"/>
  <c r="J6" i="1"/>
  <c r="K7" i="1" l="1"/>
  <c r="S7" i="1" s="1"/>
  <c r="S6" i="1"/>
  <c r="S54" i="1"/>
  <c r="K55" i="1"/>
  <c r="S55" i="1" s="1"/>
  <c r="S46" i="1"/>
  <c r="K47" i="1"/>
  <c r="S47" i="1" s="1"/>
  <c r="S50" i="1"/>
  <c r="K51" i="1"/>
  <c r="S51" i="1" s="1"/>
</calcChain>
</file>

<file path=xl/sharedStrings.xml><?xml version="1.0" encoding="utf-8"?>
<sst xmlns="http://schemas.openxmlformats.org/spreadsheetml/2006/main" count="260" uniqueCount="75">
  <si>
    <t>Flag_Row_Size</t>
  </si>
  <si>
    <t>Наименование тарифа</t>
  </si>
  <si>
    <t>Территория действия тарифа</t>
  </si>
  <si>
    <t>Указывается наименование территории действия тарифа при наличии дифференциации тарифа по территориальному признаку._x000D_
В случае дифференциации тарифов по территориальному признаку информация по ним указывается в отдельных строках.</t>
  </si>
  <si>
    <t>Наименование централизованной системы горячего водоснабжения</t>
  </si>
  <si>
    <t>Указывается наименование централизованной системы горячего водоснабжения при наличии дифференциации тарифа по централизованным системам горячего водоснабжения._x000D_
В случае дифференциации тарифов по централизованным системам горячего водоснабжения информация по ним указывается в отдельных строках.</t>
  </si>
  <si>
    <t>Наименование признака дифференциации</t>
  </si>
  <si>
    <t>Указывается наименование дополнительного признака дифференциации (при наличии)._x000D_
Дифференциация тарифа осуществляется в соответствии с законодательством в сфере водоснабжения и водоотведения._x000D_
В случае дифференциации тарифов по дополнительным признакам информация по ним указывается в отдельных строках.</t>
  </si>
  <si>
    <t>GROUP_CONSUMER</t>
  </si>
  <si>
    <t>Группа потребителей</t>
  </si>
  <si>
    <t>Указывается группа потребителей при наличии дифференциации тарифа по группам потребителей._x000D_
Значение выбирается из перечня:_x000D_
  - Организации-перепродавцы;_x000D_
  - Бюджетные организации;_x000D_
  - Население;_x000D_
  - Прочие;_x000D_
  - Без дифференциации._x000D_
В случае дифференциации тарифов по группам потребителей информация по ним указывается в отдельных строках.</t>
  </si>
  <si>
    <t>да</t>
  </si>
  <si>
    <t>Добавить значение признака дифференциации</t>
  </si>
  <si>
    <t>В случае наличия нескольких значений признака дифференциации тарифов информация по ним указывается в отдельных строках._x000D_
В случае дифференциации тарифов по периодам действия тарифа информация по ним указывается в отдельных колонках.</t>
  </si>
  <si>
    <t>Добавить группу потребителей</t>
  </si>
  <si>
    <t>Добавить наименование признака дифференциации</t>
  </si>
  <si>
    <t>Добавить централизованную систему для дифференциации</t>
  </si>
  <si>
    <t>Добавить территорию для дифференциации</t>
  </si>
  <si>
    <t>PERIOD_FROM_FIRST_ROW</t>
  </si>
  <si>
    <t>FLAG_BLOCK_COLUMN</t>
  </si>
  <si>
    <t>SPR</t>
  </si>
  <si>
    <t>FLAG_START_DATE</t>
  </si>
  <si>
    <t>FLAG_ETC_PERIOD</t>
  </si>
  <si>
    <t>FLAG_END_DATE</t>
  </si>
  <si>
    <t>Наименование органа регулирования, принявшего решение об утверждении тарифов</t>
  </si>
  <si>
    <t>Дата документа об утверждении тарифов</t>
  </si>
  <si>
    <t>Номер документа об утверждении тарифов</t>
  </si>
  <si>
    <t>Источник официального опубликования решения</t>
  </si>
  <si>
    <t>Дата подачи заявления об утверждении тарифов</t>
  </si>
  <si>
    <t>Номер подачи заявления об утверждении тарифов</t>
  </si>
  <si>
    <t>dp</t>
  </si>
  <si>
    <t>×</t>
  </si>
  <si>
    <t>Параметры формы</t>
  </si>
  <si>
    <t>№ п/п</t>
  </si>
  <si>
    <t>Параметр дифференциации тарифа</t>
  </si>
  <si>
    <t>Величина и срок действия тарифа</t>
  </si>
  <si>
    <t>Наличие других периодов действия тарифа</t>
  </si>
  <si>
    <t>Наличие других сроков действия тарифа</t>
  </si>
  <si>
    <t>Добавить срок действия</t>
  </si>
  <si>
    <t>Одноставочный тариф, руб./куб. м</t>
  </si>
  <si>
    <t>Компонент на холодную воду</t>
  </si>
  <si>
    <t>Компонент на тепловую энергию</t>
  </si>
  <si>
    <t>Срок действия</t>
  </si>
  <si>
    <t>Одноставочный, руб./куб.м</t>
  </si>
  <si>
    <t>Двухставочный тариф</t>
  </si>
  <si>
    <t>Одноставочный, руб./Гкал</t>
  </si>
  <si>
    <t>ID_TER</t>
  </si>
  <si>
    <t>ID_CS</t>
  </si>
  <si>
    <t>ID_IST_TE</t>
  </si>
  <si>
    <t>NUM_NTAR</t>
  </si>
  <si>
    <t>NUM_TER</t>
  </si>
  <si>
    <t>NUM_CS</t>
  </si>
  <si>
    <t>NUM_FLAG_DIFF</t>
  </si>
  <si>
    <t>NUM_GC</t>
  </si>
  <si>
    <t>NUM_DATA_DIFF</t>
  </si>
  <si>
    <t>Ставка за содержание системы, руб./куб. м в час</t>
  </si>
  <si>
    <t>Ставка за объём поданной воды, руб./куб.м</t>
  </si>
  <si>
    <t>Ставка за тепловую энергию, руб./Гкал</t>
  </si>
  <si>
    <t>Ставка за содержание тепловой мощности, руб./Гкал в час в месяц</t>
  </si>
  <si>
    <t>дата начала</t>
  </si>
  <si>
    <t>дата окончания</t>
  </si>
  <si>
    <t>1</t>
  </si>
  <si>
    <t>2</t>
  </si>
  <si>
    <t>pt_ntar_14</t>
  </si>
  <si>
    <t>pt_ter_14</t>
  </si>
  <si>
    <t>pt_cs_14</t>
  </si>
  <si>
    <t>pt_ist_te_14</t>
  </si>
  <si>
    <t>без признака дифференциации</t>
  </si>
  <si>
    <t>бюджетные организации</t>
  </si>
  <si>
    <t>Прочие потребители (без учета НДС)</t>
  </si>
  <si>
    <t>прочие</t>
  </si>
  <si>
    <t>население</t>
  </si>
  <si>
    <t>Население (с учетом НДС)</t>
  </si>
  <si>
    <t>Добавить наименование тарифа</t>
  </si>
  <si>
    <t>Flag_Col_Size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</si>
</sst>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1">
    <font>
      <sz val="9"/>
      <color rgb="FF000000"/>
      <name val="Tahoma"/>
    </font>
    <font>
      <sz val="9"/>
      <color theme="0"/>
      <name val="Tahoma"/>
    </font>
    <font>
      <sz val="9"/>
      <name val="Tahoma"/>
    </font>
    <font>
      <sz val="11"/>
      <name val="Webdings2"/>
    </font>
    <font>
      <sz val="1"/>
      <color theme="0"/>
      <name val="Tahoma"/>
    </font>
    <font>
      <sz val="8"/>
      <name val="Tahoma"/>
    </font>
    <font>
      <sz val="11"/>
      <name val="Wingdings 2"/>
    </font>
    <font>
      <sz val="11"/>
      <color rgb="FFBCBCBC"/>
      <name val="Wingdings 2"/>
    </font>
    <font>
      <b/>
      <sz val="9"/>
      <color rgb="FF000080"/>
      <name val="Tahoma"/>
    </font>
    <font>
      <sz val="9"/>
      <color rgb="FF000080"/>
      <name val="Tahoma"/>
    </font>
    <font>
      <sz val="1"/>
      <color theme="0"/>
      <name val="Webdings2"/>
    </font>
    <font>
      <b/>
      <sz val="1"/>
      <color theme="0"/>
      <name val="Tahoma"/>
    </font>
    <font>
      <sz val="11"/>
      <color theme="0"/>
      <name val="Webdings2"/>
    </font>
    <font>
      <sz val="9"/>
      <color theme="0"/>
      <name val="Webdings2"/>
    </font>
    <font>
      <sz val="10"/>
      <name val="Tahoma"/>
    </font>
    <font>
      <b/>
      <sz val="9"/>
      <name val="Tahoma"/>
    </font>
    <font>
      <sz val="15"/>
      <color rgb="FF000000"/>
      <name val="Tahoma"/>
    </font>
    <font>
      <sz val="1"/>
      <name val="Tahoma"/>
    </font>
    <font>
      <sz val="1"/>
      <name val="Webdings2"/>
    </font>
    <font>
      <sz val="1"/>
      <color rgb="FFBCBCBC"/>
      <name val="Tahoma"/>
    </font>
    <font>
      <sz val="9"/>
      <color rgb="FFBCBCBC"/>
      <name val="Tahoma"/>
    </font>
  </fonts>
  <fills count="8">
    <fill>
      <patternFill patternType="none"/>
    </fill>
    <fill>
      <patternFill patternType="gray125"/>
    </fill>
    <fill>
      <patternFill patternType="solid">
        <fgColor rgb="FFFFFFFF"/>
      </patternFill>
    </fill>
    <fill>
      <patternFill patternType="solid">
        <fgColor rgb="FFD7EAD3"/>
      </patternFill>
    </fill>
    <fill>
      <patternFill patternType="solid">
        <fgColor rgb="FFFFFFC0"/>
      </patternFill>
    </fill>
    <fill>
      <patternFill patternType="solid">
        <fgColor rgb="FFB7E4FF"/>
      </patternFill>
    </fill>
    <fill>
      <patternFill patternType="solid">
        <fgColor rgb="FFE3FAFD"/>
      </patternFill>
    </fill>
    <fill>
      <patternFill patternType="lightDown">
        <fgColor rgb="FFC0C0C0"/>
      </patternFill>
    </fill>
  </fills>
  <borders count="15">
    <border>
      <left/>
      <right/>
      <top/>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right/>
      <top style="thin">
        <color rgb="FFC0C0C0"/>
      </top>
      <bottom/>
      <diagonal/>
    </border>
    <border>
      <left/>
      <right/>
      <top/>
      <bottom style="thin">
        <color rgb="FFC0C0C0"/>
      </bottom>
      <diagonal/>
    </border>
    <border>
      <left style="thin">
        <color rgb="FFC0C0C0"/>
      </left>
      <right style="thin">
        <color rgb="FFC0C0C0"/>
      </right>
      <top/>
      <bottom/>
      <diagonal/>
    </border>
    <border>
      <left/>
      <right style="thin">
        <color rgb="FFC0C0C0"/>
      </right>
      <top style="thin">
        <color rgb="FFC0C0C0"/>
      </top>
      <bottom/>
      <diagonal/>
    </border>
  </borders>
  <cellStyleXfs count="2">
    <xf numFmtId="49" fontId="0" fillId="0" borderId="0" applyFill="0" applyBorder="0">
      <alignment vertical="top"/>
    </xf>
    <xf numFmtId="49" fontId="2" fillId="0" borderId="0" applyFill="0" applyBorder="0">
      <alignment vertical="top"/>
    </xf>
  </cellStyleXfs>
  <cellXfs count="143">
    <xf numFmtId="49" fontId="0" fillId="0" borderId="0" xfId="0">
      <alignment vertical="top"/>
    </xf>
    <xf numFmtId="0" fontId="1" fillId="0" borderId="0" xfId="0" applyNumberFormat="1" applyFont="1" applyAlignment="1">
      <alignment vertical="center" wrapText="1"/>
    </xf>
    <xf numFmtId="0" fontId="1" fillId="0" borderId="0" xfId="0" applyNumberFormat="1" applyFont="1" applyAlignment="1">
      <alignment horizontal="center" vertical="center" wrapText="1"/>
    </xf>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NumberFormat="1" applyFont="1" applyAlignment="1">
      <alignment vertical="center" wrapText="1"/>
    </xf>
    <xf numFmtId="0" fontId="2" fillId="0" borderId="0" xfId="0" applyNumberFormat="1" applyFont="1" applyAlignment="1">
      <alignment horizontal="left" vertical="center" wrapText="1"/>
    </xf>
    <xf numFmtId="0" fontId="2" fillId="0" borderId="0" xfId="0" applyNumberFormat="1" applyFont="1" applyAlignment="1">
      <alignment vertical="center" wrapText="1"/>
    </xf>
    <xf numFmtId="0" fontId="4" fillId="0" borderId="0" xfId="0" applyNumberFormat="1" applyFont="1" applyAlignment="1">
      <alignment vertical="center" wrapText="1"/>
    </xf>
    <xf numFmtId="49" fontId="0" fillId="0" borderId="0" xfId="0" applyNumberFormat="1" applyFont="1">
      <alignment vertical="top"/>
    </xf>
    <xf numFmtId="0" fontId="1" fillId="0" borderId="0" xfId="0" applyNumberFormat="1" applyFont="1" applyAlignment="1">
      <alignment horizontal="left" vertical="center" indent="1"/>
    </xf>
    <xf numFmtId="0" fontId="1" fillId="0" borderId="0" xfId="0" applyNumberFormat="1" applyFont="1" applyAlignment="1">
      <alignment horizontal="center" vertical="center"/>
    </xf>
    <xf numFmtId="0" fontId="1" fillId="0" borderId="0" xfId="0" applyNumberFormat="1" applyFont="1" applyAlignment="1">
      <alignment horizontal="left" vertical="center" wrapText="1"/>
    </xf>
    <xf numFmtId="49" fontId="2" fillId="0" borderId="0" xfId="0" applyNumberFormat="1" applyFont="1">
      <alignment vertical="top"/>
    </xf>
    <xf numFmtId="49" fontId="2" fillId="0" borderId="2" xfId="0" applyNumberFormat="1" applyFont="1" applyBorder="1">
      <alignment vertical="top"/>
    </xf>
    <xf numFmtId="0" fontId="2" fillId="2" borderId="1" xfId="0" applyNumberFormat="1" applyFont="1" applyFill="1" applyBorder="1" applyAlignment="1">
      <alignment horizontal="left" vertical="center" wrapText="1"/>
    </xf>
    <xf numFmtId="0" fontId="2" fillId="0" borderId="1" xfId="0" applyNumberFormat="1" applyFont="1" applyBorder="1" applyAlignment="1">
      <alignment vertical="center" wrapText="1"/>
    </xf>
    <xf numFmtId="0" fontId="2" fillId="0" borderId="1" xfId="0" applyNumberFormat="1" applyFont="1" applyBorder="1" applyAlignment="1">
      <alignment horizontal="left" vertical="center" wrapText="1" indent="6"/>
    </xf>
    <xf numFmtId="0" fontId="5" fillId="0" borderId="1" xfId="0" applyNumberFormat="1" applyFont="1" applyBorder="1" applyAlignment="1">
      <alignment vertical="top" wrapText="1"/>
    </xf>
    <xf numFmtId="0" fontId="4" fillId="0" borderId="0" xfId="0" applyNumberFormat="1" applyFont="1" applyAlignment="1">
      <alignment vertical="center"/>
    </xf>
    <xf numFmtId="0" fontId="2" fillId="0" borderId="0" xfId="0" applyNumberFormat="1" applyFont="1" applyAlignment="1">
      <alignment horizontal="center" vertical="center" wrapText="1"/>
    </xf>
    <xf numFmtId="0" fontId="6" fillId="2" borderId="0" xfId="0" applyNumberFormat="1" applyFont="1" applyFill="1" applyAlignment="1">
      <alignment horizontal="center" vertical="center" wrapText="1"/>
    </xf>
    <xf numFmtId="0" fontId="2"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1"/>
    </xf>
    <xf numFmtId="0" fontId="7" fillId="0" borderId="0" xfId="0" applyNumberFormat="1" applyFont="1" applyAlignment="1">
      <alignment vertical="center" wrapText="1"/>
    </xf>
    <xf numFmtId="0" fontId="2" fillId="2" borderId="1" xfId="0" applyNumberFormat="1" applyFont="1" applyFill="1" applyBorder="1" applyAlignment="1">
      <alignment horizontal="left" vertical="center" wrapText="1" indent="2"/>
    </xf>
    <xf numFmtId="0" fontId="4" fillId="0" borderId="0" xfId="0" applyNumberFormat="1" applyFont="1" applyAlignment="1">
      <alignment horizontal="center" vertical="center" wrapText="1"/>
    </xf>
    <xf numFmtId="0" fontId="4" fillId="0" borderId="2"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indent="4"/>
    </xf>
    <xf numFmtId="0" fontId="4" fillId="0" borderId="2" xfId="0" applyNumberFormat="1" applyFont="1" applyBorder="1" applyAlignment="1">
      <alignment vertical="center" wrapText="1"/>
    </xf>
    <xf numFmtId="0" fontId="2" fillId="2" borderId="1" xfId="0" applyNumberFormat="1" applyFont="1" applyFill="1" applyBorder="1" applyAlignment="1">
      <alignment horizontal="left" vertical="center" wrapText="1" indent="5"/>
    </xf>
    <xf numFmtId="0" fontId="5" fillId="0" borderId="6" xfId="0" applyNumberFormat="1" applyFont="1" applyBorder="1" applyAlignment="1">
      <alignment vertical="top" wrapText="1"/>
    </xf>
    <xf numFmtId="49" fontId="2" fillId="4" borderId="1" xfId="0" applyNumberFormat="1" applyFont="1" applyFill="1" applyBorder="1" applyAlignment="1" applyProtection="1">
      <alignment horizontal="left" vertical="center" wrapText="1" indent="6"/>
      <protection locked="0"/>
    </xf>
    <xf numFmtId="4" fontId="2" fillId="4" borderId="1" xfId="0" applyNumberFormat="1" applyFont="1" applyFill="1" applyBorder="1" applyAlignment="1" applyProtection="1">
      <alignment horizontal="right" vertical="center" wrapText="1"/>
      <protection locked="0"/>
    </xf>
    <xf numFmtId="4" fontId="2" fillId="0" borderId="7" xfId="0" applyNumberFormat="1" applyFont="1" applyBorder="1" applyAlignment="1">
      <alignment horizontal="right" vertical="center" wrapText="1"/>
    </xf>
    <xf numFmtId="49" fontId="2" fillId="0" borderId="1" xfId="0" applyNumberFormat="1" applyFont="1" applyBorder="1" applyAlignment="1">
      <alignment horizontal="left" vertical="center" wrapText="1"/>
    </xf>
    <xf numFmtId="4" fontId="2" fillId="0" borderId="1" xfId="0" applyNumberFormat="1" applyFont="1" applyBorder="1" applyAlignment="1">
      <alignment horizontal="right" vertical="center" wrapText="1"/>
    </xf>
    <xf numFmtId="4" fontId="2" fillId="0" borderId="9" xfId="0" applyNumberFormat="1" applyFont="1" applyBorder="1" applyAlignment="1">
      <alignment horizontal="right" vertical="center" wrapText="1"/>
    </xf>
    <xf numFmtId="49" fontId="8" fillId="7" borderId="3" xfId="0" applyNumberFormat="1" applyFont="1" applyFill="1" applyBorder="1" applyAlignment="1">
      <alignment horizontal="left" vertical="center"/>
    </xf>
    <xf numFmtId="49" fontId="9" fillId="7" borderId="4" xfId="0" applyNumberFormat="1" applyFont="1" applyFill="1" applyBorder="1" applyAlignment="1">
      <alignment horizontal="left" vertical="center" indent="5"/>
    </xf>
    <xf numFmtId="49" fontId="2"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left" vertical="center" indent="4"/>
    </xf>
    <xf numFmtId="49" fontId="0" fillId="7" borderId="4" xfId="0" applyNumberFormat="1" applyFont="1" applyFill="1" applyBorder="1" applyAlignment="1">
      <alignment horizontal="center" vertical="center" wrapText="1"/>
    </xf>
    <xf numFmtId="49" fontId="0" fillId="7" borderId="10" xfId="0" applyNumberFormat="1" applyFont="1" applyFill="1" applyBorder="1" applyAlignment="1">
      <alignment horizontal="center" vertical="center" wrapText="1"/>
    </xf>
    <xf numFmtId="49" fontId="3" fillId="0" borderId="0" xfId="0" applyNumberFormat="1" applyFont="1">
      <alignment vertical="top"/>
    </xf>
    <xf numFmtId="49" fontId="9" fillId="7" borderId="4" xfId="0" applyNumberFormat="1" applyFont="1" applyFill="1" applyBorder="1" applyAlignment="1">
      <alignment horizontal="left" vertical="center" indent="3"/>
    </xf>
    <xf numFmtId="49" fontId="0" fillId="7" borderId="5" xfId="0" applyNumberFormat="1" applyFont="1" applyFill="1" applyBorder="1" applyAlignment="1">
      <alignment horizontal="center" vertical="center" wrapText="1"/>
    </xf>
    <xf numFmtId="0" fontId="4" fillId="0" borderId="0" xfId="0" applyNumberFormat="1" applyFont="1" applyAlignment="1">
      <alignment horizontal="left" vertical="center" indent="1"/>
    </xf>
    <xf numFmtId="0" fontId="4" fillId="0" borderId="0" xfId="0" applyNumberFormat="1" applyFont="1" applyAlignment="1">
      <alignment horizontal="center" vertical="center"/>
    </xf>
    <xf numFmtId="49" fontId="4" fillId="0" borderId="0" xfId="0" applyNumberFormat="1" applyFont="1" applyAlignment="1">
      <alignment horizontal="left" vertical="center"/>
    </xf>
    <xf numFmtId="49" fontId="4" fillId="0" borderId="0" xfId="0" applyNumberFormat="1" applyFont="1">
      <alignment vertical="top"/>
    </xf>
    <xf numFmtId="49" fontId="10" fillId="0" borderId="0" xfId="0" applyNumberFormat="1" applyFont="1">
      <alignment vertical="top"/>
    </xf>
    <xf numFmtId="49" fontId="11" fillId="0" borderId="0" xfId="0" applyNumberFormat="1" applyFont="1" applyAlignment="1">
      <alignment horizontal="left" vertical="center"/>
    </xf>
    <xf numFmtId="49" fontId="4" fillId="0" borderId="0" xfId="0" applyNumberFormat="1" applyFont="1" applyAlignment="1">
      <alignment horizontal="left" vertical="center" indent="1"/>
    </xf>
    <xf numFmtId="49" fontId="4" fillId="0" borderId="0" xfId="0" applyNumberFormat="1" applyFont="1" applyAlignment="1">
      <alignment horizontal="center" vertical="center" wrapText="1"/>
    </xf>
    <xf numFmtId="4" fontId="1" fillId="0" borderId="1" xfId="0" applyNumberFormat="1" applyFont="1" applyBorder="1" applyAlignment="1">
      <alignment horizontal="right" vertical="center" wrapText="1"/>
    </xf>
    <xf numFmtId="49" fontId="1" fillId="0" borderId="1" xfId="0" applyNumberFormat="1" applyFont="1" applyBorder="1" applyAlignment="1">
      <alignment vertical="center" wrapText="1"/>
    </xf>
    <xf numFmtId="0" fontId="12" fillId="0" borderId="0" xfId="0" applyNumberFormat="1" applyFont="1" applyAlignment="1">
      <alignment vertical="center" wrapText="1"/>
    </xf>
    <xf numFmtId="0" fontId="13" fillId="0" borderId="0" xfId="0" applyNumberFormat="1" applyFont="1" applyAlignment="1">
      <alignment vertical="center" wrapText="1"/>
    </xf>
    <xf numFmtId="0" fontId="1" fillId="0" borderId="0" xfId="0" applyNumberFormat="1" applyFont="1" applyAlignment="1">
      <alignment vertical="center"/>
    </xf>
    <xf numFmtId="0" fontId="3" fillId="2" borderId="0" xfId="0" applyNumberFormat="1" applyFont="1" applyFill="1" applyAlignment="1">
      <alignment vertical="center" wrapText="1"/>
    </xf>
    <xf numFmtId="0" fontId="2" fillId="2" borderId="0" xfId="0" applyNumberFormat="1" applyFont="1" applyFill="1" applyAlignment="1">
      <alignment horizontal="left" vertical="center" wrapText="1"/>
    </xf>
    <xf numFmtId="0" fontId="2" fillId="2" borderId="0" xfId="0" applyNumberFormat="1" applyFont="1" applyFill="1" applyAlignment="1">
      <alignment vertical="center" wrapText="1"/>
    </xf>
    <xf numFmtId="0" fontId="14" fillId="0" borderId="0" xfId="0" applyNumberFormat="1" applyFont="1" applyAlignment="1">
      <alignment vertical="center" wrapText="1"/>
    </xf>
    <xf numFmtId="0" fontId="2" fillId="0" borderId="11" xfId="0" applyNumberFormat="1" applyFont="1" applyBorder="1" applyAlignment="1">
      <alignment horizontal="left" vertical="top" wrapText="1" indent="1"/>
    </xf>
    <xf numFmtId="0" fontId="2" fillId="0" borderId="12" xfId="0" applyNumberFormat="1" applyFont="1" applyBorder="1" applyAlignment="1">
      <alignment horizontal="left" vertical="center" wrapText="1" indent="1"/>
    </xf>
    <xf numFmtId="0" fontId="15" fillId="2" borderId="0" xfId="0" applyNumberFormat="1" applyFont="1" applyFill="1" applyAlignment="1">
      <alignment horizontal="center" vertical="center" wrapText="1"/>
    </xf>
    <xf numFmtId="0" fontId="0" fillId="0" borderId="0" xfId="0" applyNumberFormat="1" applyFont="1" applyAlignment="1">
      <alignment vertical="center"/>
    </xf>
    <xf numFmtId="0" fontId="0" fillId="0" borderId="4" xfId="0" applyNumberFormat="1" applyFont="1" applyBorder="1" applyAlignment="1">
      <alignment vertical="center"/>
    </xf>
    <xf numFmtId="0" fontId="16" fillId="0" borderId="0" xfId="0" applyNumberFormat="1" applyFont="1" applyAlignment="1">
      <alignment vertical="center"/>
    </xf>
    <xf numFmtId="0" fontId="2" fillId="0" borderId="0" xfId="0" applyNumberFormat="1" applyFont="1" applyAlignment="1">
      <alignment horizontal="right" vertical="center" wrapText="1"/>
    </xf>
    <xf numFmtId="0" fontId="2" fillId="2" borderId="12" xfId="0" applyNumberFormat="1" applyFont="1" applyFill="1" applyBorder="1" applyAlignment="1">
      <alignment vertical="center" wrapText="1"/>
    </xf>
    <xf numFmtId="0" fontId="2" fillId="0" borderId="6" xfId="0" applyNumberFormat="1" applyFont="1" applyBorder="1" applyAlignment="1">
      <alignment vertical="center" wrapText="1"/>
    </xf>
    <xf numFmtId="0" fontId="2" fillId="0" borderId="13" xfId="0" applyNumberFormat="1" applyFont="1" applyBorder="1" applyAlignment="1">
      <alignment vertical="center" wrapText="1"/>
    </xf>
    <xf numFmtId="0" fontId="2" fillId="0" borderId="8" xfId="0" applyNumberFormat="1" applyFont="1" applyBorder="1" applyAlignment="1">
      <alignment vertical="center" wrapText="1"/>
    </xf>
    <xf numFmtId="49" fontId="2" fillId="2" borderId="1" xfId="1"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49" fontId="17" fillId="0" borderId="0" xfId="0" applyNumberFormat="1" applyFont="1" applyAlignment="1">
      <alignment vertical="center" wrapText="1"/>
    </xf>
    <xf numFmtId="0" fontId="18" fillId="2" borderId="0" xfId="0" applyNumberFormat="1" applyFont="1" applyFill="1" applyAlignment="1">
      <alignment vertical="center" wrapText="1"/>
    </xf>
    <xf numFmtId="0" fontId="10" fillId="2" borderId="0" xfId="0" applyNumberFormat="1" applyFont="1" applyFill="1" applyAlignment="1">
      <alignment vertical="center" wrapText="1"/>
    </xf>
    <xf numFmtId="49" fontId="19" fillId="2" borderId="11" xfId="0" applyNumberFormat="1" applyFont="1" applyFill="1" applyBorder="1" applyAlignment="1">
      <alignment horizontal="left" vertical="center" wrapText="1"/>
    </xf>
    <xf numFmtId="49" fontId="19" fillId="2" borderId="11"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19" fillId="2" borderId="11" xfId="0" applyNumberFormat="1" applyFont="1" applyFill="1" applyBorder="1" applyAlignment="1">
      <alignment horizontal="center" vertical="center" wrapText="1"/>
    </xf>
    <xf numFmtId="0" fontId="19" fillId="2" borderId="0" xfId="0" applyNumberFormat="1" applyFont="1" applyFill="1" applyAlignment="1">
      <alignment horizontal="center" vertical="center" wrapText="1"/>
    </xf>
    <xf numFmtId="0" fontId="17" fillId="0" borderId="0" xfId="0" applyNumberFormat="1" applyFont="1" applyAlignment="1">
      <alignment vertical="center" wrapText="1"/>
    </xf>
    <xf numFmtId="0" fontId="2" fillId="0" borderId="0" xfId="0" applyNumberFormat="1" applyFont="1" applyAlignment="1">
      <alignment horizontal="right" vertical="top" wrapText="1"/>
    </xf>
    <xf numFmtId="0" fontId="1" fillId="0" borderId="1" xfId="0" applyNumberFormat="1" applyFont="1" applyBorder="1" applyAlignment="1">
      <alignment horizontal="center" vertical="center"/>
    </xf>
    <xf numFmtId="0" fontId="1" fillId="0" borderId="3" xfId="0" applyNumberFormat="1" applyFont="1" applyBorder="1" applyAlignment="1">
      <alignment horizontal="center"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49" fontId="2" fillId="5" borderId="1" xfId="0" applyNumberFormat="1" applyFont="1" applyFill="1" applyBorder="1" applyAlignment="1">
      <alignment horizontal="center" vertical="center" wrapText="1"/>
    </xf>
    <xf numFmtId="164" fontId="0" fillId="6" borderId="1" xfId="0" applyNumberFormat="1" applyFont="1" applyFill="1" applyBorder="1" applyAlignment="1" applyProtection="1">
      <alignment horizontal="center" vertical="center" wrapText="1"/>
      <protection locked="0"/>
    </xf>
    <xf numFmtId="49" fontId="0" fillId="6" borderId="1" xfId="0" applyNumberFormat="1" applyFont="1" applyFill="1" applyBorder="1" applyAlignment="1" applyProtection="1">
      <alignment horizontal="center" vertical="center" wrapText="1"/>
      <protection locked="0"/>
    </xf>
    <xf numFmtId="164" fontId="0" fillId="6" borderId="6" xfId="0" applyNumberFormat="1" applyFont="1" applyFill="1" applyBorder="1" applyAlignment="1" applyProtection="1">
      <alignment horizontal="center" vertical="center" wrapText="1"/>
      <protection locked="0"/>
    </xf>
    <xf numFmtId="49" fontId="0" fillId="6" borderId="8" xfId="0" applyNumberFormat="1" applyFont="1" applyFill="1" applyBorder="1" applyAlignment="1" applyProtection="1">
      <alignment horizontal="center" vertical="center" wrapText="1"/>
      <protection locked="0"/>
    </xf>
    <xf numFmtId="0" fontId="1" fillId="0" borderId="1"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2" fillId="4" borderId="3" xfId="0" applyNumberFormat="1" applyFont="1" applyFill="1" applyBorder="1" applyAlignment="1" applyProtection="1">
      <alignment horizontal="left" vertical="center" wrapText="1"/>
      <protection locked="0"/>
    </xf>
    <xf numFmtId="0" fontId="2" fillId="4" borderId="4" xfId="0" applyNumberFormat="1" applyFont="1" applyFill="1" applyBorder="1" applyAlignment="1" applyProtection="1">
      <alignment horizontal="left" vertical="center" wrapText="1"/>
      <protection locked="0"/>
    </xf>
    <xf numFmtId="0" fontId="2" fillId="4" borderId="5" xfId="0" applyNumberFormat="1" applyFont="1" applyFill="1" applyBorder="1" applyAlignment="1" applyProtection="1">
      <alignment horizontal="left" vertical="center" wrapText="1"/>
      <protection locked="0"/>
    </xf>
    <xf numFmtId="49" fontId="2" fillId="4" borderId="3" xfId="0" applyNumberFormat="1" applyFont="1" applyFill="1" applyBorder="1" applyAlignment="1" applyProtection="1">
      <alignment horizontal="left" vertical="center" wrapText="1"/>
      <protection locked="0"/>
    </xf>
    <xf numFmtId="49" fontId="2" fillId="4" borderId="4" xfId="0" applyNumberFormat="1" applyFont="1" applyFill="1" applyBorder="1" applyAlignment="1" applyProtection="1">
      <alignment horizontal="left" vertical="center" wrapText="1"/>
      <protection locked="0"/>
    </xf>
    <xf numFmtId="49" fontId="2" fillId="4" borderId="5" xfId="0" applyNumberFormat="1" applyFont="1" applyFill="1" applyBorder="1" applyAlignment="1" applyProtection="1">
      <alignment horizontal="left" vertical="center" wrapText="1"/>
      <protection locked="0"/>
    </xf>
    <xf numFmtId="0" fontId="2" fillId="5" borderId="3" xfId="0" applyNumberFormat="1" applyFont="1" applyFill="1" applyBorder="1" applyAlignment="1">
      <alignment horizontal="left" vertical="center" wrapText="1"/>
    </xf>
    <xf numFmtId="0" fontId="2" fillId="5" borderId="4" xfId="0" applyNumberFormat="1" applyFont="1" applyFill="1" applyBorder="1" applyAlignment="1">
      <alignment horizontal="left" vertical="center" wrapText="1"/>
    </xf>
    <xf numFmtId="0" fontId="2" fillId="5" borderId="5" xfId="0" applyNumberFormat="1" applyFont="1" applyFill="1" applyBorder="1" applyAlignment="1">
      <alignment horizontal="left" vertical="center" wrapText="1"/>
    </xf>
    <xf numFmtId="0" fontId="2" fillId="0" borderId="11" xfId="0" applyNumberFormat="1" applyFont="1" applyBorder="1" applyAlignment="1">
      <alignment horizontal="left" vertical="top" wrapText="1" indent="1"/>
    </xf>
    <xf numFmtId="0" fontId="2" fillId="0" borderId="12" xfId="0" applyNumberFormat="1" applyFont="1" applyBorder="1" applyAlignment="1">
      <alignment horizontal="left" vertical="center" wrapText="1" indent="1"/>
    </xf>
    <xf numFmtId="0" fontId="0" fillId="2" borderId="1" xfId="0" applyNumberFormat="1" applyFont="1" applyFill="1" applyBorder="1" applyAlignment="1">
      <alignment horizontal="right" vertical="center" wrapText="1" indent="1"/>
    </xf>
    <xf numFmtId="0" fontId="2" fillId="3" borderId="1" xfId="0" applyNumberFormat="1" applyFont="1" applyFill="1" applyBorder="1" applyAlignment="1">
      <alignment horizontal="left" vertical="center" wrapText="1" indent="1"/>
    </xf>
    <xf numFmtId="0" fontId="5" fillId="0" borderId="1" xfId="0" applyNumberFormat="1" applyFont="1" applyBorder="1" applyAlignment="1">
      <alignment horizontal="left" vertical="top" wrapText="1"/>
    </xf>
    <xf numFmtId="164"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164" fontId="2" fillId="3" borderId="1" xfId="0" applyNumberFormat="1" applyFont="1" applyFill="1" applyBorder="1" applyAlignment="1">
      <alignment horizontal="left" vertical="center" wrapText="1" indent="1"/>
    </xf>
    <xf numFmtId="0" fontId="7" fillId="0" borderId="12"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49" fontId="9" fillId="7" borderId="6" xfId="0" applyNumberFormat="1" applyFont="1" applyFill="1" applyBorder="1" applyAlignment="1">
      <alignment horizontal="center" vertical="center" textRotation="90" wrapText="1"/>
    </xf>
    <xf numFmtId="49" fontId="9" fillId="7" borderId="13" xfId="0" applyNumberFormat="1" applyFont="1" applyFill="1" applyBorder="1" applyAlignment="1">
      <alignment horizontal="center" vertical="center" textRotation="90" wrapText="1"/>
    </xf>
    <xf numFmtId="49" fontId="9" fillId="7" borderId="8" xfId="0" applyNumberFormat="1" applyFont="1" applyFill="1" applyBorder="1" applyAlignment="1">
      <alignment horizontal="center" vertical="center" textRotation="90" wrapText="1"/>
    </xf>
    <xf numFmtId="49" fontId="2" fillId="2" borderId="1" xfId="1" applyNumberFormat="1" applyFont="1" applyFill="1" applyBorder="1" applyAlignment="1">
      <alignment horizontal="center" vertical="center" wrapText="1"/>
    </xf>
    <xf numFmtId="0" fontId="2" fillId="0" borderId="7" xfId="0" applyNumberFormat="1" applyFont="1" applyBorder="1" applyAlignment="1">
      <alignment horizontal="center" vertical="center" wrapText="1"/>
    </xf>
    <xf numFmtId="0" fontId="2" fillId="0" borderId="11" xfId="0" applyNumberFormat="1" applyFont="1" applyBorder="1" applyAlignment="1">
      <alignment horizontal="center" vertical="center" wrapText="1"/>
    </xf>
    <xf numFmtId="0" fontId="2" fillId="0" borderId="14"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2"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0" fillId="2" borderId="3" xfId="0" applyNumberFormat="1" applyFont="1" applyFill="1" applyBorder="1" applyAlignment="1">
      <alignment horizontal="center" vertical="center" wrapText="1"/>
    </xf>
    <xf numFmtId="0" fontId="0" fillId="2" borderId="11" xfId="0" applyNumberFormat="1"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0" fontId="0" fillId="0" borderId="3" xfId="0" applyNumberFormat="1" applyFont="1" applyBorder="1" applyAlignment="1">
      <alignment horizontal="center" vertical="center" wrapText="1"/>
    </xf>
    <xf numFmtId="0" fontId="0" fillId="0" borderId="5" xfId="0" applyNumberFormat="1" applyFont="1" applyBorder="1" applyAlignment="1">
      <alignment horizontal="center" vertical="center" wrapText="1"/>
    </xf>
    <xf numFmtId="0" fontId="19" fillId="2" borderId="11" xfId="0" applyNumberFormat="1" applyFont="1" applyFill="1" applyBorder="1" applyAlignment="1">
      <alignment horizontal="center" vertical="center" wrapText="1"/>
    </xf>
    <xf numFmtId="0" fontId="20" fillId="0" borderId="0" xfId="0" applyNumberFormat="1" applyFont="1" applyAlignment="1">
      <alignment horizontal="center" vertical="center" wrapText="1"/>
    </xf>
    <xf numFmtId="0" fontId="2" fillId="0" borderId="0" xfId="0" applyNumberFormat="1" applyFont="1" applyAlignment="1">
      <alignment horizontal="left" vertical="top" wrapText="1"/>
    </xf>
  </cellXfs>
  <cellStyles count="2">
    <cellStyle name="Обычный" xfId="0" builtinId="0"/>
    <cellStyle name="Обычный 1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uliya/Desktop/&#1052;&#1086;&#1080;%20&#1088;&#1072;&#1089;&#1095;&#1077;&#1090;&#1099;/2026/&#1060;&#1040;&#1050;&#1058;/&#1054;&#1058;&#1063;&#1045;&#1058;&#1067;/&#1045;&#1040;&#1048;&#1057;/&#1055;&#1056;&#1045;&#1044;&#1051;&#1054;&#1046;&#1045;&#1053;&#1048;&#1071;/&#1043;&#1042;&#1057;/PP108.OPEN.INFO.REQUEST.HOTVSNA.EIAS_ex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Титульный"/>
      <sheetName val="Список территорий"/>
      <sheetName val="Дифференциация"/>
      <sheetName val="Перечень тарифов"/>
      <sheetName val="Дифференциация тариф показатель"/>
      <sheetName val="Общая информация об организации"/>
      <sheetName val="Общая информация по ВД"/>
      <sheetName val="Виды объектов"/>
      <sheetName val="Сведения по территориям"/>
      <sheetName val="ТС. Т-ТЭ | &gt;=25МВт"/>
      <sheetName val="ТС. Т-ТЭ | ТСО"/>
      <sheetName val="ТС. Т-ТЭ | предел"/>
      <sheetName val="ТС. Т-ТЭ | индикат"/>
      <sheetName val="ТС. Резерв мощности"/>
      <sheetName val="ТС. Т-ТН"/>
      <sheetName val="ТС. Т-передача ТЭ"/>
      <sheetName val="ТС. Т-передача ТН"/>
      <sheetName val="ТС. Т-гор.вода"/>
      <sheetName val="ТС. Т-подкл"/>
      <sheetName val="ХВС. Т-пит"/>
      <sheetName val="ХВС. Т-тех"/>
      <sheetName val="ХВС. Т-транс"/>
      <sheetName val="ХВС. Т-подвоз"/>
      <sheetName val="ТС. Т-подкл(инд)"/>
      <sheetName val="ХВС. Т-подкл"/>
      <sheetName val="ВО. Т-во"/>
      <sheetName val="ВО. Т-транс"/>
      <sheetName val="ВО. Т-подкл"/>
      <sheetName val="ГВС. Т-гор.вода"/>
      <sheetName val="ГВС. Т-транс"/>
      <sheetName val="ГВС. Т-подкл"/>
      <sheetName val="Показатели ФХД"/>
      <sheetName val="Показатели ФХД &gt;20%"/>
      <sheetName val="Показатели ОТЭП"/>
      <sheetName val="Стандарты качества"/>
      <sheetName val="ТКО. Показатели ФХД"/>
      <sheetName val="ТКО. Транс. Показатели ФХД"/>
      <sheetName val="Показатели КНЭ"/>
      <sheetName val="Ограничения"/>
      <sheetName val="ИП"/>
      <sheetName val="ИП. Детализация"/>
      <sheetName val="ИП. Финансовый план"/>
      <sheetName val="ИП. КНЭ"/>
      <sheetName val="ТП"/>
      <sheetName val="Договоры"/>
      <sheetName val="Порядок ТП"/>
      <sheetName val="Предложение"/>
      <sheetName val="Сведения о закупках"/>
      <sheetName val="Потребительские характеристики"/>
      <sheetName val="TEHSHEET"/>
      <sheetName val="Орган регулирования"/>
      <sheetName val="Перечень организаций"/>
      <sheetName val="Дела об установлении тарифов"/>
      <sheetName val="Дела об утверждении ПУЦ"/>
      <sheetName val="Привлечение к ответственности"/>
      <sheetName val="ЭД"/>
      <sheetName val="Сведения об изменении"/>
      <sheetName val="Комментарии"/>
      <sheetName val="Проверка"/>
      <sheetName val="et_union_hor"/>
      <sheetName val="DATA_FORMS"/>
      <sheetName val="DATA_NPA"/>
      <sheetName val="Т-ТЭ | потр"/>
      <sheetName val="modMainProcedures"/>
      <sheetName val="modB_FHD"/>
      <sheetName val="modB_FHD20"/>
      <sheetName val="modB_KNE"/>
      <sheetName val="modIP_MAIN"/>
      <sheetName val="modIP_QRE"/>
      <sheetName val="modIP_DETAILED"/>
      <sheetName val="et_union_vert"/>
      <sheetName val="Легенда"/>
      <sheetName val="modfrmListIP"/>
      <sheetName val="modfrmActivity"/>
      <sheetName val="REESTR_ORG"/>
      <sheetName val="REESTR_MO"/>
      <sheetName val="REESTR_IP"/>
      <sheetName val="REESTR_OBJ_INFR"/>
      <sheetName val="REESTR_DS"/>
      <sheetName val="REESTR_VT"/>
      <sheetName val="REESTR_VED"/>
      <sheetName val="REESTR_MO_FILTER"/>
      <sheetName val="REESTR_LINK"/>
      <sheetName val="modSheetMain"/>
      <sheetName val="modfrmReportMode"/>
      <sheetName val="modfrmReestrObj"/>
      <sheetName val="AllSheetsInThisWorkbook"/>
      <sheetName val="modInfo"/>
    </sheetNames>
    <sheetDataSet>
      <sheetData sheetId="0">
        <row r="2">
          <cell r="B2" t="str">
            <v>Код отчёта: PP108.OPEN.INFO.REQUEST.HOTVSNA.EIAS</v>
          </cell>
        </row>
        <row r="3">
          <cell r="B3" t="str">
            <v>Версия отчёта: 1.1.1</v>
          </cell>
        </row>
      </sheetData>
      <sheetData sheetId="1">
        <row r="7">
          <cell r="F7" t="str">
            <v>Ханты-Мансийский автономный округ</v>
          </cell>
        </row>
        <row r="11">
          <cell r="F11">
            <v>45292</v>
          </cell>
        </row>
        <row r="12">
          <cell r="F12">
            <v>47118</v>
          </cell>
        </row>
        <row r="13">
          <cell r="F13" t="str">
            <v/>
          </cell>
        </row>
        <row r="19">
          <cell r="F19">
            <v>46388</v>
          </cell>
        </row>
        <row r="21">
          <cell r="F21">
            <v>45044</v>
          </cell>
        </row>
        <row r="22">
          <cell r="F22" t="str">
            <v>911</v>
          </cell>
        </row>
        <row r="26">
          <cell r="F26">
            <v>46140</v>
          </cell>
        </row>
        <row r="27">
          <cell r="F27" t="str">
            <v>654</v>
          </cell>
        </row>
        <row r="31">
          <cell r="F31" t="str">
            <v>МУП "Управление тепловодоснабжения и водоотведения "Сибиряк" муниципального образования сельское поселение Нижнесортымский</v>
          </cell>
        </row>
        <row r="33">
          <cell r="F33" t="str">
            <v>8617028226</v>
          </cell>
        </row>
        <row r="34">
          <cell r="F34" t="str">
            <v>861701001</v>
          </cell>
        </row>
        <row r="41">
          <cell r="F41" t="str">
            <v>нет</v>
          </cell>
        </row>
      </sheetData>
      <sheetData sheetId="2">
        <row r="12">
          <cell r="F12" t="str">
            <v>ter_1</v>
          </cell>
          <cell r="G12" t="str">
            <v>Территория 1</v>
          </cell>
        </row>
        <row r="13">
          <cell r="F13" t="str">
            <v>81</v>
          </cell>
          <cell r="G13" t="str">
            <v>Сургутский муниципальный район</v>
          </cell>
        </row>
        <row r="14">
          <cell r="G14" t="str">
            <v>Добавить МО</v>
          </cell>
        </row>
        <row r="15">
          <cell r="G15" t="str">
            <v>Добавить территорию оказания услуг</v>
          </cell>
        </row>
      </sheetData>
      <sheetData sheetId="3">
        <row r="12">
          <cell r="O12" t="str">
            <v>ID_DIFF</v>
          </cell>
          <cell r="P12" t="str">
            <v>VD</v>
          </cell>
          <cell r="Q12" t="str">
            <v>AREA</v>
          </cell>
          <cell r="R12" t="str">
            <v>SYSTEM</v>
          </cell>
        </row>
        <row r="13">
          <cell r="O13" t="str">
            <v>diff_1</v>
          </cell>
          <cell r="P13">
            <v>0</v>
          </cell>
          <cell r="Q13" t="str">
            <v/>
          </cell>
          <cell r="R13" t="str">
            <v>без дифференциации</v>
          </cell>
        </row>
      </sheetData>
      <sheetData sheetId="4">
        <row r="13">
          <cell r="AC13" t="str">
            <v>pIns_PT_VTAR_A</v>
          </cell>
          <cell r="AD13" t="str">
            <v>pt_ntar_1</v>
          </cell>
          <cell r="AE13" t="str">
            <v>pt_ter_1</v>
          </cell>
          <cell r="AF13" t="str">
            <v>pt_cs_1</v>
          </cell>
          <cell r="AG13" t="str">
            <v>pt_ist_te_1</v>
          </cell>
          <cell r="AH13" t="str">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v>
          </cell>
          <cell r="AJ13" t="str">
            <v/>
          </cell>
          <cell r="AK13" t="str">
            <v/>
          </cell>
          <cell r="AL13" t="str">
            <v/>
          </cell>
          <cell r="AM13" t="str">
            <v/>
          </cell>
          <cell r="AN13">
            <v>0</v>
          </cell>
          <cell r="AO13" t="str">
            <v>.</v>
          </cell>
          <cell r="AP13" t="str">
            <v>..</v>
          </cell>
          <cell r="AQ13" t="str">
            <v>...</v>
          </cell>
        </row>
        <row r="18">
          <cell r="AC18" t="str">
            <v>pIns_PT_VTAR_B</v>
          </cell>
          <cell r="AD18" t="str">
            <v>pt_ntar_2</v>
          </cell>
          <cell r="AE18" t="str">
            <v>pt_ter_2</v>
          </cell>
          <cell r="AF18" t="str">
            <v>pt_cs_2</v>
          </cell>
          <cell r="AG18" t="str">
            <v>pt_ist_te_2</v>
          </cell>
          <cell r="AH18" t="str">
            <v/>
          </cell>
          <cell r="AJ18" t="str">
            <v/>
          </cell>
          <cell r="AK18" t="str">
            <v/>
          </cell>
          <cell r="AL18" t="str">
            <v/>
          </cell>
          <cell r="AM18" t="str">
            <v/>
          </cell>
          <cell r="AN18">
            <v>0</v>
          </cell>
          <cell r="AO18" t="str">
            <v>.</v>
          </cell>
          <cell r="AP18" t="str">
            <v>..</v>
          </cell>
          <cell r="AQ18" t="str">
            <v>...</v>
          </cell>
        </row>
        <row r="23">
          <cell r="AC23" t="str">
            <v>pIns_PT_VTAR_B</v>
          </cell>
          <cell r="AD23" t="str">
            <v>pt_ntar_2</v>
          </cell>
          <cell r="AE23" t="str">
            <v>pt_ter_2</v>
          </cell>
          <cell r="AF23" t="str">
            <v>pt_cs_2</v>
          </cell>
          <cell r="AG23" t="str">
            <v>pt_ist_te_2</v>
          </cell>
          <cell r="AH23" t="str">
            <v>Тарифы на тепловую энергию (мощность), поставляемую теплоснабжающими организациями потребителям, другим теплоснабжающим организациям</v>
          </cell>
          <cell r="AJ23" t="str">
            <v/>
          </cell>
          <cell r="AK23" t="str">
            <v/>
          </cell>
          <cell r="AL23" t="str">
            <v/>
          </cell>
          <cell r="AM23" t="str">
            <v/>
          </cell>
          <cell r="AN23">
            <v>0</v>
          </cell>
          <cell r="AO23" t="str">
            <v>.</v>
          </cell>
          <cell r="AP23" t="str">
            <v>..</v>
          </cell>
          <cell r="AQ23" t="str">
            <v>...</v>
          </cell>
        </row>
        <row r="28">
          <cell r="AC28" t="str">
            <v>pIns_PT_VTAR_C</v>
          </cell>
          <cell r="AD28" t="str">
            <v>pt_ntar_3</v>
          </cell>
          <cell r="AE28" t="str">
            <v>pt_ter_3</v>
          </cell>
          <cell r="AF28" t="str">
            <v>pt_cs_3</v>
          </cell>
          <cell r="AG28" t="str">
            <v>pt_ist_te_3</v>
          </cell>
          <cell r="AH28" t="str">
            <v>Тарифы на теплоноситель, поставляемый теплоснабжающими организациями потребителям, другим теплоснабжающим организациям</v>
          </cell>
          <cell r="AJ28" t="str">
            <v/>
          </cell>
          <cell r="AK28" t="str">
            <v/>
          </cell>
          <cell r="AL28" t="str">
            <v/>
          </cell>
          <cell r="AM28" t="str">
            <v/>
          </cell>
          <cell r="AN28">
            <v>0</v>
          </cell>
          <cell r="AO28" t="str">
            <v>.</v>
          </cell>
          <cell r="AP28" t="str">
            <v>..</v>
          </cell>
          <cell r="AQ28" t="str">
            <v>...</v>
          </cell>
        </row>
        <row r="33">
          <cell r="AC33" t="str">
            <v>pIns_PT_VTAR_D</v>
          </cell>
          <cell r="AD33" t="str">
            <v>pt_ntar_4</v>
          </cell>
          <cell r="AE33" t="str">
            <v>pt_ter_4</v>
          </cell>
          <cell r="AF33" t="str">
            <v>pt_cs_4</v>
          </cell>
          <cell r="AG33" t="str">
            <v>pt_ist_te_4</v>
          </cell>
          <cell r="AH33" t="str">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ell>
          <cell r="AJ33" t="str">
            <v/>
          </cell>
          <cell r="AK33" t="str">
            <v/>
          </cell>
          <cell r="AL33" t="str">
            <v/>
          </cell>
          <cell r="AM33" t="str">
            <v/>
          </cell>
          <cell r="AN33">
            <v>0</v>
          </cell>
          <cell r="AO33" t="str">
            <v>.</v>
          </cell>
          <cell r="AP33" t="str">
            <v>..</v>
          </cell>
          <cell r="AQ33" t="str">
            <v>...</v>
          </cell>
        </row>
        <row r="38">
          <cell r="AC38" t="str">
            <v>pIns_PT_VTAR_E1</v>
          </cell>
          <cell r="AD38" t="str">
            <v>pt_ntar_5</v>
          </cell>
          <cell r="AE38" t="str">
            <v>pt_ter_5</v>
          </cell>
          <cell r="AF38" t="str">
            <v>pt_cs_5</v>
          </cell>
          <cell r="AG38" t="str">
            <v>pt_ist_te_5</v>
          </cell>
          <cell r="AH38" t="str">
            <v>Тарифы на услуги по передаче тепловой энергии</v>
          </cell>
          <cell r="AJ38" t="str">
            <v/>
          </cell>
          <cell r="AK38" t="str">
            <v/>
          </cell>
          <cell r="AL38" t="str">
            <v/>
          </cell>
          <cell r="AM38" t="str">
            <v/>
          </cell>
          <cell r="AN38">
            <v>0</v>
          </cell>
          <cell r="AO38" t="str">
            <v>.</v>
          </cell>
          <cell r="AP38" t="str">
            <v>..</v>
          </cell>
          <cell r="AQ38" t="str">
            <v>...</v>
          </cell>
        </row>
        <row r="43">
          <cell r="AC43" t="str">
            <v>pIns_PT_VTAR_E2</v>
          </cell>
          <cell r="AD43" t="str">
            <v>pt_ntar_6</v>
          </cell>
          <cell r="AE43" t="str">
            <v>pt_ter_6</v>
          </cell>
          <cell r="AF43" t="str">
            <v>pt_cs_6</v>
          </cell>
          <cell r="AG43" t="str">
            <v>pt_ist_te_6</v>
          </cell>
          <cell r="AH43" t="str">
            <v>Тарифы на услуги по передаче теплоносителя</v>
          </cell>
          <cell r="AJ43" t="str">
            <v/>
          </cell>
          <cell r="AK43" t="str">
            <v/>
          </cell>
          <cell r="AL43" t="str">
            <v/>
          </cell>
          <cell r="AM43" t="str">
            <v/>
          </cell>
          <cell r="AN43">
            <v>0</v>
          </cell>
          <cell r="AO43" t="str">
            <v>.</v>
          </cell>
          <cell r="AP43" t="str">
            <v>..</v>
          </cell>
          <cell r="AQ43" t="str">
            <v>...</v>
          </cell>
        </row>
        <row r="48">
          <cell r="AC48" t="str">
            <v>pIns_PT_VTAR_F</v>
          </cell>
          <cell r="AD48" t="str">
            <v>pt_ntar_7</v>
          </cell>
          <cell r="AE48" t="str">
            <v>pt_ter_7</v>
          </cell>
          <cell r="AF48" t="str">
            <v>pt_cs_7</v>
          </cell>
          <cell r="AG48" t="str">
            <v>pt_ist_te_7</v>
          </cell>
          <cell r="AH48" t="str">
            <v>Плата за услуги по поддержанию резервной тепловой мощности при отсутствии потребления тепловой энергии</v>
          </cell>
          <cell r="AJ48" t="str">
            <v/>
          </cell>
          <cell r="AK48" t="str">
            <v/>
          </cell>
          <cell r="AL48" t="str">
            <v/>
          </cell>
          <cell r="AM48" t="str">
            <v/>
          </cell>
          <cell r="AN48">
            <v>0</v>
          </cell>
          <cell r="AO48" t="str">
            <v>.</v>
          </cell>
          <cell r="AP48" t="str">
            <v>..</v>
          </cell>
          <cell r="AQ48" t="str">
            <v>...</v>
          </cell>
        </row>
        <row r="53">
          <cell r="AC53" t="str">
            <v>pIns_PT_VTAR_G</v>
          </cell>
          <cell r="AD53" t="str">
            <v>pt_ntar_8</v>
          </cell>
          <cell r="AE53" t="str">
            <v>pt_ter_8</v>
          </cell>
          <cell r="AF53" t="str">
            <v>pt_cs_8</v>
          </cell>
          <cell r="AG53" t="str">
            <v>pt_ist_te_8</v>
          </cell>
          <cell r="AH53" t="str">
            <v>Плата за подключение (технологическое присоединение) к системе теплоснабжения</v>
          </cell>
          <cell r="AJ53" t="str">
            <v/>
          </cell>
          <cell r="AK53" t="str">
            <v/>
          </cell>
          <cell r="AL53" t="str">
            <v/>
          </cell>
          <cell r="AM53" t="str">
            <v/>
          </cell>
          <cell r="AN53">
            <v>0</v>
          </cell>
          <cell r="AO53" t="str">
            <v>.</v>
          </cell>
          <cell r="AP53" t="str">
            <v>..</v>
          </cell>
          <cell r="AQ53" t="str">
            <v>...</v>
          </cell>
        </row>
        <row r="58">
          <cell r="AC58" t="str">
            <v>pIns_PT_VTAR_H</v>
          </cell>
          <cell r="AD58" t="str">
            <v>pt_ntar_20</v>
          </cell>
          <cell r="AE58" t="str">
            <v>pt_ter_20</v>
          </cell>
          <cell r="AF58" t="str">
            <v>pt_cs_20</v>
          </cell>
          <cell r="AG58" t="str">
            <v>pt_ist_te_20</v>
          </cell>
          <cell r="AH58" t="str">
            <v>Плата за подключение (технологическое присоединение) к системе теплоснабжения (индивидуальная)</v>
          </cell>
          <cell r="AJ58" t="str">
            <v/>
          </cell>
          <cell r="AK58" t="str">
            <v/>
          </cell>
          <cell r="AL58" t="str">
            <v/>
          </cell>
          <cell r="AM58" t="str">
            <v/>
          </cell>
          <cell r="AN58">
            <v>0</v>
          </cell>
          <cell r="AO58" t="str">
            <v>.</v>
          </cell>
          <cell r="AP58" t="str">
            <v>..</v>
          </cell>
          <cell r="AQ58" t="str">
            <v>...</v>
          </cell>
        </row>
        <row r="63">
          <cell r="AC63" t="str">
            <v>pIns_PT_VTAR_I</v>
          </cell>
          <cell r="AD63" t="str">
            <v>pt_ntar_21</v>
          </cell>
          <cell r="AE63" t="str">
            <v>pt_ter_21</v>
          </cell>
          <cell r="AF63" t="str">
            <v>pt_cs_21</v>
          </cell>
          <cell r="AG63" t="str">
            <v>pt_ist_te_21</v>
          </cell>
          <cell r="AH63" t="str">
            <v>Предельный уровень цены на тепловую энергию (мощность), поставляемую теплоснабжающими организациями потребителям</v>
          </cell>
          <cell r="AJ63" t="str">
            <v/>
          </cell>
          <cell r="AK63" t="str">
            <v/>
          </cell>
          <cell r="AL63" t="str">
            <v/>
          </cell>
          <cell r="AM63" t="str">
            <v/>
          </cell>
          <cell r="AN63">
            <v>0</v>
          </cell>
          <cell r="AO63" t="str">
            <v>.</v>
          </cell>
          <cell r="AP63" t="str">
            <v>..</v>
          </cell>
          <cell r="AQ63" t="str">
            <v>...</v>
          </cell>
        </row>
        <row r="79">
          <cell r="AC79" t="str">
            <v>pIns_PT_VTAR_A_COLDVSNA</v>
          </cell>
          <cell r="AD79" t="str">
            <v>pt_ntar_9</v>
          </cell>
          <cell r="AE79" t="str">
            <v>pt_ter_9</v>
          </cell>
          <cell r="AF79" t="str">
            <v>pt_cs_9</v>
          </cell>
          <cell r="AH79" t="str">
            <v>Тариф на питьевую воду (питьевое водоснабжение)</v>
          </cell>
          <cell r="AJ79" t="str">
            <v/>
          </cell>
          <cell r="AK79" t="str">
            <v/>
          </cell>
          <cell r="AL79" t="str">
            <v/>
          </cell>
          <cell r="AM79" t="str">
            <v/>
          </cell>
          <cell r="AN79">
            <v>0</v>
          </cell>
          <cell r="AO79" t="str">
            <v>.</v>
          </cell>
          <cell r="AP79" t="str">
            <v>..</v>
          </cell>
          <cell r="AQ79" t="str">
            <v>...</v>
          </cell>
        </row>
        <row r="84">
          <cell r="AC84" t="str">
            <v>pIns_PT_VTAR_B_COLDVSNA</v>
          </cell>
          <cell r="AD84" t="str">
            <v>pt_ntar_10</v>
          </cell>
          <cell r="AE84" t="str">
            <v>pt_ter_10</v>
          </cell>
          <cell r="AF84" t="str">
            <v>pt_cs_10</v>
          </cell>
          <cell r="AH84" t="str">
            <v>Тариф на техническую воду</v>
          </cell>
          <cell r="AJ84" t="str">
            <v/>
          </cell>
          <cell r="AK84" t="str">
            <v/>
          </cell>
          <cell r="AL84" t="str">
            <v/>
          </cell>
          <cell r="AM84" t="str">
            <v/>
          </cell>
          <cell r="AN84">
            <v>0</v>
          </cell>
          <cell r="AO84" t="str">
            <v>.</v>
          </cell>
          <cell r="AP84" t="str">
            <v>..</v>
          </cell>
          <cell r="AQ84" t="str">
            <v>...</v>
          </cell>
        </row>
        <row r="89">
          <cell r="AC89" t="str">
            <v>pIns_PT_VTAR_C_COLDVSNA</v>
          </cell>
          <cell r="AD89" t="str">
            <v>pt_ntar_11</v>
          </cell>
          <cell r="AE89" t="str">
            <v>pt_ter_11</v>
          </cell>
          <cell r="AF89" t="str">
            <v>pt_cs_11</v>
          </cell>
          <cell r="AH89" t="str">
            <v>Тариф на транспортировку воды</v>
          </cell>
          <cell r="AJ89" t="str">
            <v/>
          </cell>
          <cell r="AK89" t="str">
            <v/>
          </cell>
          <cell r="AL89" t="str">
            <v/>
          </cell>
          <cell r="AM89" t="str">
            <v/>
          </cell>
          <cell r="AN89">
            <v>0</v>
          </cell>
          <cell r="AO89" t="str">
            <v>.</v>
          </cell>
          <cell r="AP89" t="str">
            <v>..</v>
          </cell>
          <cell r="AQ89" t="str">
            <v>...</v>
          </cell>
        </row>
        <row r="94">
          <cell r="AC94" t="str">
            <v>pIns_PT_VTAR_D_COLDVSNA</v>
          </cell>
          <cell r="AD94" t="str">
            <v>pt_ntar_12</v>
          </cell>
          <cell r="AE94" t="str">
            <v>pt_ter_12</v>
          </cell>
          <cell r="AF94" t="str">
            <v>pt_cs_12</v>
          </cell>
          <cell r="AH94" t="str">
            <v>Тариф на подвоз воды</v>
          </cell>
          <cell r="AJ94" t="str">
            <v/>
          </cell>
          <cell r="AK94" t="str">
            <v/>
          </cell>
          <cell r="AL94" t="str">
            <v/>
          </cell>
          <cell r="AM94" t="str">
            <v/>
          </cell>
          <cell r="AN94">
            <v>0</v>
          </cell>
          <cell r="AO94" t="str">
            <v>.</v>
          </cell>
          <cell r="AP94" t="str">
            <v>..</v>
          </cell>
          <cell r="AQ94" t="str">
            <v>...</v>
          </cell>
        </row>
        <row r="99">
          <cell r="AC99" t="str">
            <v>pIns_PT_VTAR_E_COLDVSNA</v>
          </cell>
          <cell r="AD99" t="str">
            <v>pt_ntar_13</v>
          </cell>
          <cell r="AE99" t="str">
            <v>pt_ter_13</v>
          </cell>
          <cell r="AF99" t="str">
            <v>pt_cs_13</v>
          </cell>
          <cell r="AH99" t="str">
            <v>Тариф на подключение (технологическое присоединение) к централизованной системе холодного водоснабжения</v>
          </cell>
          <cell r="AJ99" t="str">
            <v/>
          </cell>
          <cell r="AK99" t="str">
            <v/>
          </cell>
          <cell r="AL99" t="str">
            <v/>
          </cell>
          <cell r="AM99" t="str">
            <v/>
          </cell>
          <cell r="AN99">
            <v>0</v>
          </cell>
          <cell r="AO99" t="str">
            <v>.</v>
          </cell>
          <cell r="AP99" t="str">
            <v>..</v>
          </cell>
          <cell r="AQ99" t="str">
            <v>...</v>
          </cell>
        </row>
        <row r="105">
          <cell r="AC105" t="str">
            <v>pIns_PT_VTAR_A_HOTVSNA</v>
          </cell>
          <cell r="AD105" t="str">
            <v>pt_ntar_14</v>
          </cell>
          <cell r="AE105" t="str">
            <v>pt_ter_14</v>
          </cell>
          <cell r="AF105" t="str">
            <v>pt_cs_14</v>
          </cell>
          <cell r="AH105" t="str">
            <v>Тариф на горячую воду (горячее водоснабжение)</v>
          </cell>
          <cell r="AJ105" t="str">
            <v>Тариф на горячую воду</v>
          </cell>
          <cell r="AK105" t="str">
            <v>без дифференциации</v>
          </cell>
          <cell r="AL105" t="str">
            <v>без дифференциации</v>
          </cell>
          <cell r="AM105" t="str">
            <v>без дифференциации</v>
          </cell>
          <cell r="AN105">
            <v>1</v>
          </cell>
          <cell r="AO105" t="str">
            <v>1.1</v>
          </cell>
          <cell r="AP105" t="str">
            <v>1.1.1</v>
          </cell>
          <cell r="AQ105" t="str">
            <v>1.1.1.1</v>
          </cell>
        </row>
        <row r="110">
          <cell r="AC110" t="str">
            <v>pIns_PT_VTAR_B_HOTVSNA</v>
          </cell>
          <cell r="AD110" t="str">
            <v>pt_ntar_15</v>
          </cell>
          <cell r="AE110" t="str">
            <v>pt_ter_15</v>
          </cell>
          <cell r="AF110" t="str">
            <v>pt_cs_15</v>
          </cell>
          <cell r="AH110" t="str">
            <v>Тариф на транспортировку горячей воды</v>
          </cell>
          <cell r="AJ110" t="str">
            <v/>
          </cell>
          <cell r="AK110" t="str">
            <v/>
          </cell>
          <cell r="AL110" t="str">
            <v/>
          </cell>
          <cell r="AM110" t="str">
            <v/>
          </cell>
          <cell r="AN110">
            <v>0</v>
          </cell>
          <cell r="AO110" t="str">
            <v>.</v>
          </cell>
          <cell r="AP110" t="str">
            <v>..</v>
          </cell>
          <cell r="AQ110" t="str">
            <v>...</v>
          </cell>
        </row>
        <row r="115">
          <cell r="AC115" t="str">
            <v>pIns_PT_VTAR_C_HOTVSNA</v>
          </cell>
          <cell r="AD115" t="str">
            <v>pt_ntar_16</v>
          </cell>
          <cell r="AE115" t="str">
            <v>pt_ter_16</v>
          </cell>
          <cell r="AF115" t="str">
            <v>pt_cs_16</v>
          </cell>
          <cell r="AH115" t="str">
            <v>Тариф на подключение (технологическое присоединение) к централизованной системе горячего водоснабжения</v>
          </cell>
          <cell r="AJ115" t="str">
            <v/>
          </cell>
          <cell r="AK115" t="str">
            <v/>
          </cell>
          <cell r="AL115" t="str">
            <v/>
          </cell>
          <cell r="AM115" t="str">
            <v/>
          </cell>
          <cell r="AN115">
            <v>0</v>
          </cell>
          <cell r="AO115" t="str">
            <v>.</v>
          </cell>
          <cell r="AP115" t="str">
            <v>..</v>
          </cell>
          <cell r="AQ115" t="str">
            <v>...</v>
          </cell>
        </row>
        <row r="121">
          <cell r="AC121" t="str">
            <v>pIns_PT_VTAR_A_VOTV</v>
          </cell>
          <cell r="AD121" t="str">
            <v>pt_ntar_17</v>
          </cell>
          <cell r="AE121" t="str">
            <v>pt_ter_17</v>
          </cell>
          <cell r="AF121" t="str">
            <v>pt_cs_17</v>
          </cell>
          <cell r="AH121" t="str">
            <v>Тариф на водоотведение</v>
          </cell>
          <cell r="AJ121" t="str">
            <v/>
          </cell>
          <cell r="AK121" t="str">
            <v/>
          </cell>
          <cell r="AL121" t="str">
            <v/>
          </cell>
          <cell r="AM121" t="str">
            <v/>
          </cell>
          <cell r="AN121">
            <v>0</v>
          </cell>
          <cell r="AO121" t="str">
            <v>.</v>
          </cell>
          <cell r="AP121" t="str">
            <v>..</v>
          </cell>
          <cell r="AQ121" t="str">
            <v>...</v>
          </cell>
        </row>
        <row r="126">
          <cell r="AC126" t="str">
            <v>pIns_PT_VTAR_B_VOTV</v>
          </cell>
          <cell r="AD126" t="str">
            <v>pt_ntar_18</v>
          </cell>
          <cell r="AE126" t="str">
            <v>pt_ter_18</v>
          </cell>
          <cell r="AF126" t="str">
            <v>pt_cs_18</v>
          </cell>
          <cell r="AH126" t="str">
            <v>Тариф на транспортировку сточных вод</v>
          </cell>
          <cell r="AJ126" t="str">
            <v/>
          </cell>
          <cell r="AK126" t="str">
            <v/>
          </cell>
          <cell r="AL126" t="str">
            <v/>
          </cell>
          <cell r="AM126" t="str">
            <v/>
          </cell>
          <cell r="AN126">
            <v>0</v>
          </cell>
          <cell r="AO126" t="str">
            <v>.</v>
          </cell>
          <cell r="AP126" t="str">
            <v>..</v>
          </cell>
          <cell r="AQ126" t="str">
            <v>...</v>
          </cell>
        </row>
        <row r="131">
          <cell r="AC131" t="str">
            <v>pIns_PT_VTAR_C_VOTV</v>
          </cell>
          <cell r="AD131" t="str">
            <v>pt_ntar_19</v>
          </cell>
          <cell r="AE131" t="str">
            <v>pt_ter_19</v>
          </cell>
          <cell r="AF131" t="str">
            <v>pt_cs_19</v>
          </cell>
          <cell r="AH131" t="str">
            <v>Тариф на подключение (технологическое присоединение) к централизованной системе водоотведения</v>
          </cell>
          <cell r="AJ131" t="str">
            <v/>
          </cell>
          <cell r="AK131" t="str">
            <v/>
          </cell>
          <cell r="AL131" t="str">
            <v/>
          </cell>
          <cell r="AM131" t="str">
            <v/>
          </cell>
          <cell r="AN131">
            <v>0</v>
          </cell>
          <cell r="AO131" t="str">
            <v>.</v>
          </cell>
          <cell r="AP131" t="str">
            <v>..</v>
          </cell>
          <cell r="AQ131" t="str">
            <v>...</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24">
          <cell r="I24" t="str">
            <v>diff_1</v>
          </cell>
        </row>
        <row r="66">
          <cell r="H66" t="str">
            <v>отсутствует</v>
          </cell>
          <cell r="I66" t="str">
            <v>отсутствует</v>
          </cell>
          <cell r="J66" t="str">
            <v/>
          </cell>
        </row>
        <row r="68">
          <cell r="H68" t="str">
            <v>отсутствует</v>
          </cell>
          <cell r="I68" t="str">
            <v>отсутствует</v>
          </cell>
          <cell r="J68" t="str">
            <v/>
          </cell>
        </row>
      </sheetData>
      <sheetData sheetId="33"/>
      <sheetData sheetId="34"/>
      <sheetData sheetId="35"/>
      <sheetData sheetId="36"/>
      <sheetData sheetId="37"/>
      <sheetData sheetId="38"/>
      <sheetData sheetId="39"/>
      <sheetData sheetId="40">
        <row r="11">
          <cell r="AD11" t="str">
            <v>ip_1</v>
          </cell>
        </row>
        <row r="13">
          <cell r="G13" t="str">
            <v>Добавить инвестиционную программу</v>
          </cell>
        </row>
      </sheetData>
      <sheetData sheetId="41"/>
      <sheetData sheetId="42"/>
      <sheetData sheetId="43"/>
      <sheetData sheetId="44"/>
      <sheetData sheetId="45"/>
      <sheetData sheetId="46"/>
      <sheetData sheetId="47">
        <row r="66">
          <cell r="K66" t="str">
            <v>метод индексации установленных тарифов</v>
          </cell>
        </row>
      </sheetData>
      <sheetData sheetId="48"/>
      <sheetData sheetId="49"/>
      <sheetData sheetId="50">
        <row r="2">
          <cell r="C2">
            <v>2022</v>
          </cell>
          <cell r="F2" t="str">
            <v>I квартал</v>
          </cell>
          <cell r="H2" t="str">
            <v>ОСН</v>
          </cell>
          <cell r="O2" t="str">
            <v>вода</v>
          </cell>
          <cell r="P2" t="str">
            <v>первичное раскрытие информации</v>
          </cell>
          <cell r="Q2" t="str">
            <v>без дифференциации</v>
          </cell>
          <cell r="R2" t="str">
            <v>организации-перепродавцы</v>
          </cell>
          <cell r="AZ2" t="str">
            <v>Регулируемая организация</v>
          </cell>
          <cell r="BB2" t="str">
            <v>газ природный по регулируемой цене</v>
          </cell>
        </row>
        <row r="3">
          <cell r="C3">
            <v>2023</v>
          </cell>
          <cell r="F3" t="str">
            <v>II квартал</v>
          </cell>
          <cell r="H3" t="str">
            <v>УСН</v>
          </cell>
          <cell r="L3">
            <v>43</v>
          </cell>
          <cell r="O3" t="str">
            <v>пар</v>
          </cell>
          <cell r="P3" t="str">
            <v>изменения в раскрытой ранее информации</v>
          </cell>
          <cell r="Q3" t="str">
            <v>к коллектору источника тепловой энергии</v>
          </cell>
          <cell r="R3" t="str">
            <v>бюджетные организации</v>
          </cell>
          <cell r="AZ3" t="str">
            <v>Единая теплоснабжающая организация в ценовой зоне теплоснабжения</v>
          </cell>
          <cell r="BB3" t="str">
            <v>газ природный по нерегулируемой цене</v>
          </cell>
        </row>
        <row r="4">
          <cell r="C4">
            <v>2024</v>
          </cell>
          <cell r="F4" t="str">
            <v>III квартал</v>
          </cell>
          <cell r="H4" t="str">
            <v>ЕСХН</v>
          </cell>
          <cell r="L4">
            <v>0</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 и приравненные категории</v>
          </cell>
          <cell r="AZ4" t="str">
            <v>Теплоснабжающая организация в ценовой зоне теплоснабжения</v>
          </cell>
          <cell r="BB4" t="str">
            <v>газ сжиженный</v>
          </cell>
        </row>
        <row r="5">
          <cell r="C5">
            <v>2025</v>
          </cell>
          <cell r="F5" t="str">
            <v>IV квартал</v>
          </cell>
          <cell r="H5" t="str">
            <v>ПСН</v>
          </cell>
          <cell r="L5">
            <v>0</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cell r="AZ5" t="str">
            <v>Теплосетевая организация в ценовой зоне теплоснабжения</v>
          </cell>
          <cell r="BB5" t="str">
            <v>газовый конденсат</v>
          </cell>
        </row>
        <row r="6">
          <cell r="C6">
            <v>2026</v>
          </cell>
          <cell r="H6" t="str">
            <v>НПД</v>
          </cell>
          <cell r="O6" t="str">
            <v>отборный пар, 7-13 кг/см2</v>
          </cell>
          <cell r="R6" t="str">
            <v>без дифференциации</v>
          </cell>
          <cell r="BB6" t="str">
            <v>гшз</v>
          </cell>
        </row>
        <row r="7">
          <cell r="H7" t="str">
            <v>налогообложение казённых учреждений</v>
          </cell>
          <cell r="O7" t="str">
            <v>отборный пар, &gt; 13 кг/см2</v>
          </cell>
          <cell r="BB7" t="str">
            <v>мазут</v>
          </cell>
        </row>
        <row r="8">
          <cell r="H8" t="str">
            <v>смешанное налогообложение</v>
          </cell>
          <cell r="O8" t="str">
            <v>острый и редуцированный пар</v>
          </cell>
          <cell r="AZ8" t="str">
            <v>по мероприятиям</v>
          </cell>
          <cell r="BB8" t="str">
            <v>нефть</v>
          </cell>
        </row>
        <row r="9">
          <cell r="O9" t="str">
            <v>горячая вода в системе централизованного теплоснабжения на отопление</v>
          </cell>
          <cell r="AZ9" t="str">
            <v>по группам мероприятий</v>
          </cell>
          <cell r="BB9" t="str">
            <v>дизельное топливо</v>
          </cell>
        </row>
        <row r="10">
          <cell r="O10" t="str">
            <v>горячая вода в системе централизованного теплоснабжения на горячее водоснабжение</v>
          </cell>
          <cell r="AZ10" t="str">
            <v>в целом на инвестиционную программу</v>
          </cell>
          <cell r="BB10" t="str">
            <v>уголь бурый</v>
          </cell>
        </row>
        <row r="11">
          <cell r="J11" t="str">
            <v>кВт*ч</v>
          </cell>
          <cell r="K11" t="str">
            <v>Торги/аукционы</v>
          </cell>
          <cell r="O11" t="str">
            <v>прочее</v>
          </cell>
          <cell r="BB11" t="str">
            <v>уголь каменный</v>
          </cell>
        </row>
        <row r="12">
          <cell r="J12" t="str">
            <v>МВт</v>
          </cell>
          <cell r="K12" t="str">
            <v>Прямые договора без торгов</v>
          </cell>
          <cell r="O12" t="str">
            <v>без дифференциации</v>
          </cell>
          <cell r="BB12" t="str">
            <v>торф</v>
          </cell>
        </row>
        <row r="13">
          <cell r="K13" t="str">
            <v>Прочее</v>
          </cell>
          <cell r="BB13" t="str">
            <v>дрова</v>
          </cell>
        </row>
        <row r="14">
          <cell r="BB14" t="str">
            <v>опил</v>
          </cell>
        </row>
        <row r="15">
          <cell r="J15" t="str">
            <v>тыс. Гкал</v>
          </cell>
          <cell r="AZ15" t="str">
            <v>по мероприятиям</v>
          </cell>
          <cell r="BB15" t="str">
            <v>отходы березовые</v>
          </cell>
        </row>
        <row r="16">
          <cell r="J16" t="str">
            <v>Гкал/ч</v>
          </cell>
          <cell r="AZ16" t="str">
            <v>по группам мероприятий</v>
          </cell>
          <cell r="BB16" t="str">
            <v>отходы осиновые</v>
          </cell>
        </row>
        <row r="17">
          <cell r="AZ17" t="str">
            <v>по мероприятиям и группам мероприятий</v>
          </cell>
          <cell r="BB17" t="str">
            <v>печное топливо</v>
          </cell>
        </row>
        <row r="18">
          <cell r="BB18" t="str">
            <v>пилеты</v>
          </cell>
        </row>
        <row r="19">
          <cell r="E19" t="str">
            <v>Тарифы на тепловую энергию (мощность), поставляемую теплоснабжающими организациями потребителям, другим теплоснабжающим организациям</v>
          </cell>
          <cell r="BB19" t="str">
            <v>смола</v>
          </cell>
        </row>
        <row r="20">
          <cell r="E20"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BB20" t="str">
            <v>щепа</v>
          </cell>
        </row>
        <row r="21">
          <cell r="BB21" t="str">
            <v>горючий сланец</v>
          </cell>
        </row>
        <row r="22">
          <cell r="BB22" t="str">
            <v>керосин</v>
          </cell>
        </row>
        <row r="23">
          <cell r="BB23" t="str">
            <v>кислородно-водородная смесь</v>
          </cell>
        </row>
        <row r="24">
          <cell r="BB24" t="str">
            <v>электроэнергия (НН)</v>
          </cell>
        </row>
        <row r="25">
          <cell r="BB25" t="str">
            <v>электроэнергия (СН1)</v>
          </cell>
        </row>
        <row r="26">
          <cell r="BB26" t="str">
            <v>электроэнергия (СН2)</v>
          </cell>
        </row>
        <row r="27">
          <cell r="BB27" t="str">
            <v>электроэнергия (ВН)</v>
          </cell>
        </row>
        <row r="28">
          <cell r="BB28" t="str">
            <v>мощность</v>
          </cell>
        </row>
        <row r="29">
          <cell r="BB29" t="str">
            <v>прочее</v>
          </cell>
        </row>
        <row r="36">
          <cell r="E36" t="str">
            <v>HOTVSNA</v>
          </cell>
          <cell r="F36" t="str">
            <v>горячего водоснабжения</v>
          </cell>
          <cell r="G36" t="str">
            <v>горячее водоснабжение</v>
          </cell>
        </row>
        <row r="44">
          <cell r="G44">
            <v>2026</v>
          </cell>
        </row>
        <row r="45">
          <cell r="E45" t="str">
            <v>R</v>
          </cell>
          <cell r="J45" t="str">
            <v>Предложение регулируемой организации об установлении тарифов в сфере горячего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cell r="K45" t="str">
            <v>Перечень муниципальных районов и муниципальных образований (территорий действия тарифа)</v>
          </cell>
        </row>
        <row r="46">
          <cell r="F46" t="str">
            <v>O</v>
          </cell>
          <cell r="G46" t="str">
            <v>01.01.2026</v>
          </cell>
          <cell r="H46" t="str">
            <v>31.12.2026</v>
          </cell>
          <cell r="I46" t="b">
            <v>1</v>
          </cell>
          <cell r="J46" t="str">
            <v>Общая информация о регулируемой организации (горячего водоснабжения)</v>
          </cell>
        </row>
        <row r="47">
          <cell r="F47" t="str">
            <v>Q</v>
          </cell>
          <cell r="G47" t="str">
            <v>01.01.2026</v>
          </cell>
          <cell r="H47" t="str">
            <v>31.12.2026</v>
          </cell>
          <cell r="I47" t="b">
            <v>1</v>
          </cell>
          <cell r="J47" t="str">
            <v>Информация о наличии (отсутствии) технической возможности подключения к централизованной системе горячего водоснабжения, а также о регистрации и ходе реализации заявок о подключении к централизованной системе горячего водоснабжения</v>
          </cell>
        </row>
        <row r="48">
          <cell r="F48" t="str">
            <v>B</v>
          </cell>
          <cell r="G48" t="str">
            <v>01.01.2026</v>
          </cell>
          <cell r="H48" t="str">
            <v>31.12.2026</v>
          </cell>
          <cell r="I48" t="b">
            <v>1</v>
          </cell>
          <cell r="J48" t="str">
            <v>Информация о показателях финансово-хозяйственной деятельности, об основных потребительских характеристиках регулируемых товаров и услуг, об инвестиционных программах</v>
          </cell>
        </row>
        <row r="49">
          <cell r="F49" t="str">
            <v>T</v>
          </cell>
          <cell r="G49" t="str">
            <v>01.01.2026</v>
          </cell>
          <cell r="H49" t="str">
            <v>31.12.2026</v>
          </cell>
          <cell r="I49" t="b">
            <v>1</v>
          </cell>
          <cell r="J49" t="str">
            <v>Информация об условиях, на которых осуществляется поставка товаров (оказание услуг) в сфере горячего водоснабжения</v>
          </cell>
        </row>
        <row r="50">
          <cell r="F50" t="str">
            <v>I</v>
          </cell>
          <cell r="G50" t="str">
            <v>01.01.2026</v>
          </cell>
          <cell r="H50" t="str">
            <v>31.12.2026</v>
          </cell>
          <cell r="I50" t="b">
            <v>1</v>
          </cell>
          <cell r="J50" t="str">
            <v>Информация об инвестиционных программах регулируемой организации в области горячего водоснабжения</v>
          </cell>
        </row>
        <row r="51">
          <cell r="F51" t="str">
            <v>R</v>
          </cell>
          <cell r="G51" t="str">
            <v>01.01.2024</v>
          </cell>
          <cell r="H51" t="str">
            <v>31.12.2028</v>
          </cell>
          <cell r="I51" t="b">
            <v>0</v>
          </cell>
          <cell r="J51" t="str">
            <v>Предложение регулируемой организации об установлении тарифов в сфере горячего водоснабжения, информация о способах приобретения, стоимости и объемах товаров, необходимых для производства регулируемых товаров и (или) оказания регулируемых услуг</v>
          </cell>
        </row>
        <row r="52">
          <cell r="F52" t="str">
            <v>P</v>
          </cell>
          <cell r="G52" t="str">
            <v>01.01.2024</v>
          </cell>
          <cell r="H52" t="str">
            <v>31.12.2028</v>
          </cell>
          <cell r="I52" t="b">
            <v>0</v>
          </cell>
          <cell r="J52" t="str">
            <v>Показатели, подлежащие раскрытию в сфере горячего водоснабжения (цены и тарифы)</v>
          </cell>
        </row>
        <row r="53">
          <cell r="F53" t="str">
            <v>ROIV</v>
          </cell>
          <cell r="G53" t="str">
            <v>01.01.2026</v>
          </cell>
          <cell r="H53" t="str">
            <v>31.12.2026</v>
          </cell>
          <cell r="I53" t="b">
            <v>1</v>
          </cell>
          <cell r="J53" t="str">
            <v>Показатели, подлежащие раскрытию органами регулирования</v>
          </cell>
        </row>
        <row r="97">
          <cell r="AZ97" t="str">
            <v>информация об органе регулирования и перечень организаций</v>
          </cell>
          <cell r="BA97" t="str">
            <v>в течение 30 дней со дня изменения такой информации</v>
          </cell>
        </row>
        <row r="98">
          <cell r="AZ98" t="str">
            <v>доклад о результатах правоприменительной практики</v>
          </cell>
          <cell r="BA98" t="str">
            <v>не позднее 3 дней со дня утверждения доклада</v>
          </cell>
        </row>
        <row r="99">
          <cell r="AZ99" t="str">
            <v>дата, время и место проведения заседания об установлении тарифов</v>
          </cell>
          <cell r="BA99" t="str">
            <v>не позднее чем за 10 дней до дня проведения заседания правления</v>
          </cell>
        </row>
        <row r="100">
          <cell r="AZ100" t="str">
            <v>информация о принятых решениях об установлении тарифов</v>
          </cell>
          <cell r="BA100" t="str">
            <v>в течение 7 рабочих дней со дня принятия соответствующего решения</v>
          </cell>
        </row>
        <row r="101">
          <cell r="AZ101" t="str">
            <v>информация о принятых решениях об утверждении предельного уровня цены на тепловую энергию (мощность)</v>
          </cell>
          <cell r="BA101" t="str">
            <v>в течение 10 дней со дня принятия соответствующего решения</v>
          </cell>
        </row>
        <row r="102">
          <cell r="AZ102" t="str">
            <v>протокол заседания правления</v>
          </cell>
          <cell r="BA102" t="str">
            <v>в течение 7 рабочих дней со дня принятия соответствующего решения</v>
          </cell>
        </row>
        <row r="103">
          <cell r="AZ103" t="str">
            <v>информация о привлечении к ответственности</v>
          </cell>
          <cell r="BA103" t="str">
            <v>до 30 апреля года, следующего за отчётным годом</v>
          </cell>
        </row>
        <row r="106">
          <cell r="AZ106" t="str">
            <v>тыс.руб./Гкал/ч</v>
          </cell>
        </row>
        <row r="107">
          <cell r="AZ107" t="str">
            <v>тыс.руб.</v>
          </cell>
        </row>
        <row r="108">
          <cell r="AZ108" t="str">
            <v>руб.</v>
          </cell>
        </row>
      </sheetData>
      <sheetData sheetId="51">
        <row r="12">
          <cell r="F12" t="str">
            <v>МУП "Управление тепловодоснабжения и водоотведения "Сибиряк" муниципального образования сельское поселение Нижнесортымский</v>
          </cell>
        </row>
      </sheetData>
      <sheetData sheetId="52"/>
      <sheetData sheetId="53"/>
      <sheetData sheetId="54"/>
      <sheetData sheetId="55"/>
      <sheetData sheetId="56"/>
      <sheetData sheetId="57"/>
      <sheetData sheetId="58"/>
      <sheetData sheetId="59"/>
      <sheetData sheetId="60"/>
      <sheetData sheetId="61">
        <row r="1">
          <cell r="D1" t="str">
            <v>HEAT</v>
          </cell>
          <cell r="E1" t="str">
            <v>COLDVSNA</v>
          </cell>
          <cell r="F1" t="str">
            <v>VOTV</v>
          </cell>
          <cell r="G1" t="str">
            <v>HOTVSNA</v>
          </cell>
          <cell r="H1" t="str">
            <v>TKO</v>
          </cell>
        </row>
        <row r="2">
          <cell r="D2" t="str">
            <v>16</v>
          </cell>
          <cell r="E2" t="str">
            <v>10</v>
          </cell>
          <cell r="F2" t="str">
            <v>10</v>
          </cell>
          <cell r="G2" t="str">
            <v>10</v>
          </cell>
        </row>
        <row r="3">
          <cell r="C3" t="str">
            <v>Форма 8. Информация о наличии (об отсутствии) технической возможности подключения (технологического присоединения) к централизованной системе горячего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горячего водоснабжения</v>
          </cell>
          <cell r="D3" t="str">
            <v>Форма 14. Информация о наличии (об отсутствии) технической возможности подключения (технологического присоединения) к системе теплоснабжения, а также о принятии и ходе рассмотрения заявок на заключение договора о подключении (технологическом присоединении) к системе теплоснабжения</v>
          </cell>
          <cell r="E3" t="str">
            <v>Форма 8. Информация о наличии (об отсутствии) технической возможности подключения (технологического присоединения) к централизованной системе горячего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горячего водоснабжения</v>
          </cell>
        </row>
        <row r="4">
          <cell r="C4" t="str">
            <v>Форма 1. Информация об организации, осуществляющей горячее водоснабжение (общая информация)</v>
          </cell>
          <cell r="D4" t="str">
            <v>Форма 1. Информация о единых теплоснабжающих организациях в системе теплоснабжения,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не отнесенных к ценовым зонам теплоснабжения, и в поселениях и городских округах, отнесенных к ценовым зонам теплоснабжения в соответствии с Федеральным законом от 27 июля 2010 г. N 190-ФЗ "О теплоснабжении", до окончания переходного периода в ценовых зонах теплоснабжения (далее - регулируемые организации); о единых теплоснабжающих организациях, теплоснабжающих организациях, которым не присвоен статус единой теплоснабжающей организации, и теплосетевых организациях, функционирующих в поселениях и городских округах, отнесенных к ценовым зонам теплоснабжения в соответствии с Федеральным законом от 27 июля 2010 г. N 190-ФЗ "О теплоснабжении", после окончания переходного периода в ценовых зонах теплоснабжения (далее соответственно - единые теплоснабжающие организации в ценовых зонах теплоснабжения, теплоснабжающие организации в ценовых зонах теплоснабжения и теплосетевые организации в ценовых зонах теплоснабжения) (общая информация)</v>
          </cell>
          <cell r="E4" t="str">
            <v>Форма 1. Информация об организации, осуществляющей горячее водоснабжение (общая информация)</v>
          </cell>
          <cell r="H4" t="str">
            <v>Форма 1. Информация об организации (общая информация)</v>
          </cell>
        </row>
        <row r="5">
          <cell r="C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горячего водоснабжения</v>
          </cell>
          <cell r="D5" t="str">
            <v>Форма 15. Информация об условиях, на которых осуществляется поставка товаров (оказание услуг) в сфере теплоснабжения, цены (тарифы) на которые подлежат регулированию, и (или) условиях договоров о подключении (технологическом присоединении) к системе теплоснабжения, информация об условиях, на которых осуществляется поставка товаров (оказание услуг) по ценам, определяемым по соглашению сторон в соответствии с Федеральным законом от 27 июля 2010 г. N 190-ФЗ "О теплоснабжении", и (или) условиях договоров о подключении (технологическом присоединении) к системе теплоснабжения</v>
          </cell>
          <cell r="E5" t="str">
            <v>Форма 9. Информация об условиях, на которых осуществляется поставка товаров (оказание услуг), тарифы на которые подлежат регулированию, и (или) условиях договоров о подключении (технологическом присоединении) к централизованной системе горячего водоснабжения</v>
          </cell>
          <cell r="H5" t="str">
            <v>Форма 8. Информация об условиях, на которых осуществляется оказание услуг в области обращения с твердыми коммунальными отходами</v>
          </cell>
        </row>
        <row r="6">
          <cell r="C6" t="str">
            <v>Форма 4. Информация об основных показателях финансово-хозяйственной деятельности организации горячего водоснабжения, включая структуру основных производственных затрат (в части регулируемых видов деятельности в сфере горячего водоснабжения)</v>
          </cell>
          <cell r="D6" t="str">
            <v>Форма 8. Информация о товарах (об услугах), поставляемых (оказываемых) единой теплоснабжающей организацией в ценовых зонах теплоснабжения по регулируемым ценам (тарифам) в сфере теплоснабжения, информация о товарах (об услугах), поставляемых (оказываемых) теплоснабжающей организацией в ценовых зонах теплоснабжения и теплосетевой организацией в ценовых зонах теплоснабжения по регулируемым ценам (тарифам) в сфере теплоснабжения</v>
          </cell>
          <cell r="E6" t="str">
            <v>Форма 4. Информация об основных показателях финансово-хозяйственной деятельности организации горячего водоснабжения, включая структуру основных производственных затрат (в части регулируемых видов деятельности в сфере горячего водоснабжения)</v>
          </cell>
        </row>
        <row r="7">
          <cell r="C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cell r="D7" t="str">
            <v>Форма 11. Информация о расходах на капитальный и текущий ремонт основных средств</v>
          </cell>
          <cell r="E7" t="str">
            <v>Форма 5. Информация о расходах на капитальный и текущий ремонт основных средств, расходах на услуги производственного характера, оказываемые по договорам с организациями на проведение ремонтных работ в рамках технологического процесса</v>
          </cell>
        </row>
        <row r="8">
          <cell r="C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cell r="D8" t="str">
            <v>Форма 12. Информация об основных потребительских характеристиках товаров, услуг регулируемой организации, цены (тарифы) в сфере теплоснабжения на которые подлежат регулированию, об основных потребительских характеристиках товаров (услуг), поставляемых (оказываемых) единой теплоснабжающей организацией в ценовых зонах теплоснабжения, об основных потребительских характеристиках товаров (услуг), поставляемых (оказываемых) теплоснабжающей организацией в ценовых зонах теплоснабжения и теплосетевой организацией в ценовых зонах теплоснабжения</v>
          </cell>
          <cell r="E8" t="str">
            <v>Форма 6. Информация об основных потребительских характеристиках товаров (услуг), тарифы на которые подлежат регулированию, и их соответствии установленным требованиям</v>
          </cell>
        </row>
        <row r="9">
          <cell r="C9" t="str">
            <v>Форма 3. Информация об установленных тарифах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об установленных тарифах на тепловую энергию (мощность), поставляемую теплоснабжающими организациями потребителям, другим теплоснабжающим организациям, об установленной плате за услуги по поддержанию резервной тепловой мощности при отсутствии потребления тепловой энергии</v>
          </cell>
        </row>
        <row r="10">
          <cell r="C10" t="str">
            <v>Форма 4. Информация об установленных тарифах на теплоноситель, поставляемый теплоснабжающими организациями потребителям, другим теплоснабжающим организациям, об установленных тарифах на услуги по передаче тепловой энергии, теплоносителя, о тарифах на теплоноситель в виде воды, поставляемый единой теплоснабжающей организацией в ценовых зонах теплоснабжения потребителям и теплоснабжающими организациями в ценовых зонах теплоснабжения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1">
          <cell r="C11" t="str">
            <v>Форма 5. Информация об установленных тарифах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тарифах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2">
          <cell r="C12" t="str">
            <v>Форма 6. Информация об установленной плате за подключение (технологическое присоединение) к системе теплоснабжения, о плате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3">
          <cell r="C13" t="str">
            <v>Форма 19. Информация о предложении регулируемой организации о расчетной величине тарифов в сфере теплоснабжения на очередной расчетный период регулирования</v>
          </cell>
        </row>
        <row r="14">
          <cell r="C14" t="str">
            <v>Форма 20. Информация о предложении регулируемой организации о расчетной величине тарифов на теплоноситель, поставляемый теплоснабжающими организациями потребителям, другим теплоснабжающим организациям, тарифов на услуги по передаче тепловой энергии, теплоносителя, о расчетной величине тарифов на теплоноситель в виде воды, поставляемый другим теплоснабжающим организациям в ценовых зонах теплоснабжения с использованием открытых систем теплоснабжения (горячего водоснабжения), за исключением случая, предусмотренного пунктом 6 части 1 статьи 23 4 Федерального закона от 27 июля 2010 г. N 190-ФЗ "О теплоснабжении"</v>
          </cell>
        </row>
        <row r="15">
          <cell r="C15" t="str">
            <v>Форма 21. Информация о предложении регулируемой организации о расчетной величине тарифов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 о расчетной величине тарифов на горячую воду, поставляемую единой теплоснабжающей организацией в ценовых зонах теплоснабжения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v>
          </cell>
        </row>
        <row r="16">
          <cell r="C16" t="str">
            <v>Форма 22. Информация о предложении регулируемой организации о расчетной величине платы за подключение (технологическое присоединение) к системе теплоснабжения, о расчетной величине платы за подключение (технологическое присоединение) к системе теплоснабжения, применяемой в случае, установленном частью 9 статьи 23 4 Федерального закона от 27 июля 2010 г. N 190-ФЗ "О теплоснабжении"</v>
          </cell>
        </row>
        <row r="17">
          <cell r="C17" t="str">
            <v>Форма 2. Информация_x000D_
о тарифах в сфере холодного водоснабжения на товары (услуги) организации холодного водоснабжения, подлежащих регулированию</v>
          </cell>
        </row>
        <row r="18">
          <cell r="C18" t="str">
            <v>Форма 3. Информация об установленных тарифах на подключение (технологическое присоединение) к централизованной системе холодного водоснабжения</v>
          </cell>
        </row>
        <row r="19">
          <cell r="C19" t="str">
            <v>Форма 13. Информация о предложении организации холодного водоснабжения об установлении расчетной величины тарифов в сфере холодного водоснабжения</v>
          </cell>
        </row>
        <row r="20">
          <cell r="C20" t="str">
            <v>Форма 14. Информация о предложении организации холодного водоснабжения расчетной величины тарифов на подключение (технологическое присоединение) к централизованной системе холодного водоснабжения</v>
          </cell>
        </row>
        <row r="21">
          <cell r="C21" t="str">
            <v>Форма 2. Информация о тарифах в сфере горячего водоснабжения на товары (услуги) организации горячего водоснабжения, подлежащих регулированию</v>
          </cell>
        </row>
        <row r="22">
          <cell r="C22" t="str">
            <v>Форма 3. Информация об установленных тарифах на подключение (технологическое присоединение) к централизованной системе горячего водоснабжения</v>
          </cell>
        </row>
        <row r="23">
          <cell r="C23" t="str">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ell>
        </row>
        <row r="24">
          <cell r="C24" t="str">
            <v>Форма 14. Информация о предложении организации горячего водоснабжения расчетной величины тарифов на подключение (технологическое присоединение) к централизованной системе горячего водоснабжения</v>
          </cell>
        </row>
        <row r="25">
          <cell r="C25" t="str">
            <v>Форма 2. Информация о тарифах в сфере водоотведения на товары (услуги) организации водоотведения, подлежащих регулированию</v>
          </cell>
        </row>
        <row r="26">
          <cell r="C26" t="str">
            <v>Форма 3.  Информация об установленных тарифах на подключение (технологическое присоединение) к централизованной системе водоотведения</v>
          </cell>
        </row>
        <row r="27">
          <cell r="C27" t="str">
            <v>Форма 13. Информация о предложении организации водоотведения об установлении расчетной величины тарифов в сфере водоотведения на очередной период регулирования</v>
          </cell>
        </row>
        <row r="28">
          <cell r="C28" t="str">
            <v>Форма 14. Информация о предложении организации водоотведения расчетной величины тарифов на подключение к централизованной системе водоотведения</v>
          </cell>
        </row>
        <row r="29">
          <cell r="C29" t="str">
            <v>Форма 11. Информация о способах приобретения, стоимости и об объемах товаров (работ, услуг), необходимых организации горячего водоснабжения для производства товаров (оказания услуг) в сфере горячего водоснабжения, тарифы на которые подлежат регулированию</v>
          </cell>
          <cell r="D29" t="str">
            <v>Форма 17. Информация о способах приобретения, стоимости и об объемах товаров, необходимых регулируемой организации для производства товаров (оказания услуг) в сфере теплоснабжения, цены (тарифы) на которые подлежат регулированию, о способах приобретения, стоимости и об объемах товаров, необходимых для производства товаров и (или) оказания услуг единой теплоснабжающей организацией в ценовых зонах теплоснабжения, о способах приобретения, стоимости и об объемах товаров, необходимых для производства товаров и (или) оказания услуг теплоснабжающей организацией в ценовых зонах теплоснабжения и теплосетевой организацией в ценовых зонах теплоснабжения</v>
          </cell>
          <cell r="E29" t="str">
            <v>Форма 11. Информация о способах приобретения, стоимости и об объемах товаров (работ, услуг), необходимых организации горячего водоснабжения для производства товаров (оказания услуг) в сфере горячего водоснабжения, тарифы на которые подлежат регулированию</v>
          </cell>
          <cell r="H29" t="str">
            <v>Форма 9.  Информация о способах приобретения, стоимости и об объемах товаров, работ и услуг, необходимых организации для осуществления регулируемых видов деятельности</v>
          </cell>
        </row>
        <row r="30">
          <cell r="C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горячего водоснабжения</v>
          </cell>
          <cell r="D30" t="str">
            <v>Форма 16. Информация о порядке выполнения технологических, технических и других мероприятий, связанных с подключением (технологическим присоединением) к системе теплоснабжения</v>
          </cell>
          <cell r="E30" t="str">
            <v>Форма 10. Информация о порядке выполнения технологических, технических и других мероприятий, связанных с подключением (технологическим присоединением) к централизованной системе горячего водоснабжения</v>
          </cell>
        </row>
        <row r="31">
          <cell r="C31" t="str">
            <v>Форма 1. Информация об организации, осуществляющей горячее водоснабжение (общая информация)</v>
          </cell>
          <cell r="D31" t="str">
            <v>Форма 2. Общая информация об объектах теплоснабжения регулируемой организации, единой теплоснабжающей организации в ценовых зонах теплоснабжения, теплоснабжающей организации в ценовых зонах теплоснабжения и теплосетевой организации в ценовых зонах теплоснабжения</v>
          </cell>
          <cell r="E31" t="str">
            <v>Форма 1. Информация об организации, осуществляющей горячее водоснабжение (общая информация)</v>
          </cell>
        </row>
        <row r="32">
          <cell r="C32" t="str">
            <v>Форма 7. Информация об инвестиционных программах организации горячего водоснабжения и отчетах об их исполнении</v>
          </cell>
          <cell r="D32" t="str">
            <v>Форма 13. Информация об инвестиционных программах регулируемой организации и отчетах об их исполнении, об инвестиционных программах единой теплоснабжающей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 об инвестиционных программах теплоснабжающей организации в ценовых зонах теплоснабжения и теплосетевой организации в ценовых зонах теплоснабжения, разрабатываемых и утверждаемых в отношении видов деятельности, при осуществлении которых расчеты за товары (услуги) в сфере теплоснабжения осуществляются по регулируемым ценам (тарифам) в сфере теплоснабжения (за исключением деятельности по подключению (технологическому присоединению) к системе теплоснабжения)</v>
          </cell>
          <cell r="E32" t="str">
            <v>Форма 7. Информация об инвестиционных программах организации горячего водоснабжения и отчетах об их исполнении</v>
          </cell>
          <cell r="H32" t="str">
            <v>Форма 7. Информация об инвестиционных программах и отчетах об их реализации (в части регулируемых видов деятельности)</v>
          </cell>
        </row>
      </sheetData>
      <sheetData sheetId="62">
        <row r="2">
          <cell r="Z2" t="str">
            <v>HEAT</v>
          </cell>
          <cell r="AA2" t="str">
            <v>COLDVSNA</v>
          </cell>
          <cell r="AB2" t="str">
            <v>HOTVSNA</v>
          </cell>
          <cell r="AC2" t="str">
            <v>VOTV</v>
          </cell>
          <cell r="AD2" t="str">
            <v>TKO</v>
          </cell>
        </row>
        <row r="3">
          <cell r="N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Z3" t="str">
            <v>В случае если регулируемыми организациями, единой теплоснабжающей организацией в ценовых зонах теплоснабжения, теплоснабжающей организацией в ценовых зонах теплоснабжения и теплосетевой организацией в ценовых зонах теплоснабжения оказываются услуги по теплоснабжению по нескольким технологически не связанным между собой централизованным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централизованной системе теплоснабжения.</v>
          </cell>
          <cell r="AA3" t="str">
            <v>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 и если в отношении указанных систем устанавливаются различные тарифы в сфере холодного водоснабжения, то информация раскрывается отдельно по каждой централизованной системе холодного водоснабжения.</v>
          </cell>
          <cell r="AB3" t="str">
            <v>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cell r="AC3" t="str">
            <v>В случае если регулируемыми организациями оказываются услуги по водоотведению по нескольким технологически не связанным между собой централизованным системам водоотведения, и если в отношении указанных систем устанавливаются различные тарифы в сфере водоотведения, то информация раскрывается отдельно по каждой централизованной системе водоотведения.</v>
          </cell>
        </row>
        <row r="11">
          <cell r="M11" t="str">
            <v xml:space="preserve">Количество поданных заявлений </v>
          </cell>
          <cell r="N11" t="str">
            <v>Указывается количество поданных заявлений о заключении договоров о подключении (технологическом присоединении) к централизованной системе горячего водоснабжения в течение одного квартала.</v>
          </cell>
        </row>
        <row r="12">
          <cell r="M12" t="str">
            <v xml:space="preserve">Количество исполненных заявлений </v>
          </cell>
          <cell r="N12" t="str">
            <v>Указывается количество исполненных заявлений о заключении договоров о подключении (технологическом присоединении) к централизованной системе горячего водоснабжения в течение одного квартала.</v>
          </cell>
        </row>
        <row r="13">
          <cell r="M13" t="str">
            <v>Количество заявлений о заключении договоров о подключении (технологическом присоединении), по которым отказано в заключении договора о подключении (технологическом присоединении)</v>
          </cell>
          <cell r="N13" t="str">
            <v>Указывается количество заявлений о заключении договоров о подключении (технологическом присоединении) к централизованной системе горячего водоснабжения, по которым организацией горячего водоснабжения отказано в заключении договора о подключении (технологическом присоединении) к централизованной системе горячего водоснабжения с указанием причин, в течение одного квартала.</v>
          </cell>
        </row>
        <row r="14">
          <cell r="M14" t="str">
            <v>Причины отказа в заключении договора о подключении (технологическом присоединении) к централизованной системе горячего водоснабжения</v>
          </cell>
          <cell r="N14" t="str">
            <v>Указывается текстовое описание причин принятия решений._x000D_
Не заполняется в случае, если решения об отказе в течение отчетного периода не принимались.</v>
          </cell>
        </row>
        <row r="15">
          <cell r="M15" t="str">
            <v>Наличие свободной мощности (резерва мощности) на соответствующих объектах централизованных систем горячего водоснабжения в течение одного квартала, в том числе:</v>
          </cell>
          <cell r="N15" t="str">
            <v>Указывается наличие свободной мощности (резерв мощности) на соответствующих объектах централизованной системы горячего водоснабжения (совокупности централизованных систем горячего водоснабжения) в случае, если для них установлены одинаковые тарифы в сфере горячего водоснабжения.
В случае если регулируемыми организациями оказываются услуги горячего водоснабжения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v>
          </cell>
        </row>
        <row r="16">
          <cell r="N16" t="str">
            <v>Указывается наличие свободной мощности (резерв мощности) для централизованной системы горячего водоснабжения, тариф для которой не является отличным от тарифов других централизованных систем горячего водоснабжения регулируемой организации.
При использовании регулируемой организацией нескольких централизованных систем горячего водоснабжения информация о наличии свободной мощности (резерве мощности) на соответствующих объектах централизованных систем горячего водоснабжения публикуется в отношении каждой централизованной системы горячего водоснабжения в отдельных строках.</v>
          </cell>
        </row>
        <row r="18">
          <cell r="L18">
            <v>1</v>
          </cell>
          <cell r="M18" t="str">
            <v>Выручка от регулируемых видов деятельности в сфере горячего водоснабжения</v>
          </cell>
          <cell r="N18" t="str">
            <v>Указывается выручка с распределением по видам деятельности.</v>
          </cell>
          <cell r="O18">
            <v>1</v>
          </cell>
          <cell r="P18">
            <v>1</v>
          </cell>
          <cell r="Q18">
            <v>1</v>
          </cell>
          <cell r="R18">
            <v>1</v>
          </cell>
          <cell r="T18" t="str">
            <v>Выручка от регулируемого вида деятельности с распределением по видам деятельности</v>
          </cell>
          <cell r="U18" t="str">
            <v>Выручка от регулируемых видов деятельности в сфере холодного водоснабжения</v>
          </cell>
          <cell r="V18" t="str">
            <v>Выручка от регулируемых видов деятельности в сфере горячего водоснабжения</v>
          </cell>
          <cell r="W18" t="str">
            <v>Выручка от регулируемых видов деятельности в сфере водоотведения</v>
          </cell>
          <cell r="Z18" t="str">
            <v>Указывается выручка от регулируемого вида деятельности с распределением по видам деятельности.</v>
          </cell>
          <cell r="AA18" t="str">
            <v>Указывается выручка с распределением по видам деятельности.</v>
          </cell>
          <cell r="AB18" t="str">
            <v>Указывается выручка с распределением по видам деятельности.</v>
          </cell>
          <cell r="AC18" t="str">
            <v>Указывается выручка с распределением по видам деятельности.</v>
          </cell>
        </row>
        <row r="19">
          <cell r="L19">
            <v>2</v>
          </cell>
          <cell r="M19" t="str">
            <v>Себестоимость производимых товаров (оказываемых услуг) по регулируемым видам деятельности в сфере горячего водоснабжения, включая:</v>
          </cell>
          <cell r="N19" t="str">
            <v>Указывается суммарная себестоимость производимых товаров.</v>
          </cell>
          <cell r="O19">
            <v>2</v>
          </cell>
          <cell r="P19">
            <v>2</v>
          </cell>
          <cell r="Q19">
            <v>2</v>
          </cell>
          <cell r="R19">
            <v>2</v>
          </cell>
          <cell r="T19" t="str">
            <v>Себестоимость производимых товаров (оказываемых услуг) по регулируемому виду деятельности, включая:</v>
          </cell>
          <cell r="U19" t="str">
            <v>Себестоимость производимых товаров (оказываемых услуг) по регулируемым видам деятельности в сфере холодного водоснабжения, включая:</v>
          </cell>
          <cell r="V19" t="str">
            <v>Себестоимость производимых товаров (оказываемых услуг) по регулируемым видам деятельности в сфере горячего водоснабжения, включая:</v>
          </cell>
          <cell r="W19" t="str">
            <v>Себестоимость производимых товаров (оказываемых услуг) по регулируемым видам деятельности в сфере водоотведения, включая:</v>
          </cell>
          <cell r="Z19" t="str">
            <v>Указывается суммарная себестоимость производимых товаров.</v>
          </cell>
          <cell r="AA19" t="str">
            <v>Указывается суммарная себестоимость производимых товаров.</v>
          </cell>
          <cell r="AB19" t="str">
            <v>Указывается суммарная себестоимость производимых товаров.</v>
          </cell>
          <cell r="AC19" t="str">
            <v>Указывается суммарная себестоимость производимых товаров.</v>
          </cell>
        </row>
        <row r="20">
          <cell r="L20" t="str">
            <v>2.1</v>
          </cell>
          <cell r="M20" t="str">
            <v>Расходы на приобретаемую тепловую энергию (мощность), используемую для горячего водоснабжения</v>
          </cell>
          <cell r="N20" t="str">
            <v/>
          </cell>
          <cell r="O20" t="str">
            <v>2.1</v>
          </cell>
          <cell r="P20" t="str">
            <v>2.1</v>
          </cell>
          <cell r="Q20" t="str">
            <v>2.1</v>
          </cell>
          <cell r="R20" t="str">
            <v>2.1</v>
          </cell>
          <cell r="T20" t="str">
            <v>Расходы на приобретаемую тепловую энергию (мощность), теплоноситель</v>
          </cell>
          <cell r="U20" t="str">
            <v>Расходы на оплату холодной воды, приобретаемой у других организаций для последующей подачи потребителям</v>
          </cell>
          <cell r="V20" t="str">
            <v>Расходы на приобретаемую тепловую энергию (мощность), используемую для горячего водоснабжения</v>
          </cell>
          <cell r="W20" t="str">
            <v>Расходы на оплату услуг по приему, транспортировке и очистке сточных вод другими организациями</v>
          </cell>
        </row>
        <row r="21">
          <cell r="L21" t="str">
            <v/>
          </cell>
          <cell r="M21" t="str">
            <v/>
          </cell>
          <cell r="N21" t="str">
            <v/>
          </cell>
          <cell r="O21" t="str">
            <v>2.2</v>
          </cell>
          <cell r="T21" t="str">
            <v>Расходы на топливо с указанием по каждому виду топлива стоимости (за единицу объема), объема и способа его приобретения, стоимости его доставки</v>
          </cell>
          <cell r="Z21" t="str">
            <v>Указываются суммарные расходы на приобретение топлива всех видов.</v>
          </cell>
        </row>
        <row r="22">
          <cell r="L22" t="str">
            <v>2.2</v>
          </cell>
          <cell r="M22" t="str">
            <v>Расходы на тепловую энергию, производимую с применением собственных источников и используемую для горячего водоснабжения</v>
          </cell>
          <cell r="N22" t="str">
            <v/>
          </cell>
          <cell r="Q22" t="str">
            <v>2.2</v>
          </cell>
          <cell r="V22" t="str">
            <v>Расходы на тепловую энергию, производимую с применением собственных источников и используемую для горячего водоснабжения</v>
          </cell>
        </row>
        <row r="23">
          <cell r="L23" t="str">
            <v>2.3</v>
          </cell>
          <cell r="M23" t="str">
            <v>Расходы на приобретаемую холодную воду, используемую для горячего водоснабжения</v>
          </cell>
          <cell r="N23" t="str">
            <v/>
          </cell>
          <cell r="Q23" t="str">
            <v>2.3</v>
          </cell>
          <cell r="V23" t="str">
            <v>Расходы на приобретаемую холодную воду, используемую для горячего водоснабжения</v>
          </cell>
        </row>
        <row r="24">
          <cell r="L24" t="str">
            <v>2.4</v>
          </cell>
          <cell r="M24" t="str">
            <v>Расходы на холодную воду, получаемую с применением собственных источников водозабора (скважин) и используемую для горячего водоснабжения</v>
          </cell>
          <cell r="N24" t="str">
            <v/>
          </cell>
          <cell r="Q24" t="str">
            <v>2.4</v>
          </cell>
          <cell r="V24" t="str">
            <v>Расходы на холодную воду, получаемую с применением собственных источников водозабора (скважин) и используемую для горячего водоснабжения</v>
          </cell>
        </row>
        <row r="25">
          <cell r="L25" t="str">
            <v>2.5</v>
          </cell>
          <cell r="M25" t="str">
            <v>Расходы на приобретаемую электрическую энергию (мощность), используемую в технологическом процессе</v>
          </cell>
          <cell r="N25" t="str">
            <v/>
          </cell>
          <cell r="O25" t="str">
            <v>2.3</v>
          </cell>
          <cell r="P25" t="str">
            <v>2.2</v>
          </cell>
          <cell r="Q25" t="str">
            <v>2.5</v>
          </cell>
          <cell r="R25" t="str">
            <v>2.2</v>
          </cell>
          <cell r="T25" t="str">
            <v>Расходы на приобретаемую электрическую энергию (мощность), используемую в технологическом процессе</v>
          </cell>
          <cell r="U25" t="str">
            <v>Расходы на приобретаемую электрическую энергию (мощность), используемую в технологическом процессе</v>
          </cell>
          <cell r="V25" t="str">
            <v>Расходы на приобретаемую электрическую энергию (мощность), используемую в технологическом процессе</v>
          </cell>
          <cell r="W25" t="str">
            <v>Расходы на приобретаемую электрическую энергию (мощность), используемую в технологическом процессе</v>
          </cell>
        </row>
        <row r="26">
          <cell r="L26" t="str">
            <v>2.5.1</v>
          </cell>
          <cell r="M26" t="str">
            <v>Средневзвешенная стоимость 1 кВт.ч (с учетом мощности)</v>
          </cell>
          <cell r="N26" t="str">
            <v/>
          </cell>
          <cell r="O26" t="str">
            <v>2.3.1</v>
          </cell>
          <cell r="P26" t="str">
            <v>2.2.1</v>
          </cell>
          <cell r="Q26" t="str">
            <v>2.5.1</v>
          </cell>
          <cell r="R26" t="str">
            <v>2.2.1</v>
          </cell>
          <cell r="T26" t="str">
            <v>Средневзвешенная стоимость 1 кВт.ч</v>
          </cell>
          <cell r="U26" t="str">
            <v>Средневзвешенная стоимость 1 кВт.ч (с учетом мощности)</v>
          </cell>
          <cell r="V26" t="str">
            <v>Средневзвешенная стоимость 1 кВт.ч (с учетом мощности)</v>
          </cell>
          <cell r="W26" t="str">
            <v>Средневзвешенная стоимость 1 кВт.ч (с учетом мощности)</v>
          </cell>
        </row>
        <row r="27">
          <cell r="L27" t="str">
            <v>2.5.2</v>
          </cell>
          <cell r="M27" t="str">
            <v>Объём приобретения электрической энергии</v>
          </cell>
          <cell r="N27" t="str">
            <v/>
          </cell>
          <cell r="O27" t="str">
            <v>2.3.2</v>
          </cell>
          <cell r="P27" t="str">
            <v>2.2.2</v>
          </cell>
          <cell r="Q27" t="str">
            <v>2.5.2</v>
          </cell>
          <cell r="R27" t="str">
            <v>2.2.2</v>
          </cell>
          <cell r="T27" t="str">
            <v>Объём приобретения электрической энергии</v>
          </cell>
          <cell r="U27" t="str">
            <v>Объём приобретения электрической энергии</v>
          </cell>
          <cell r="V27" t="str">
            <v>Объём приобретения электрической энергии</v>
          </cell>
          <cell r="W27" t="str">
            <v>Объём приобретения электрической энергии</v>
          </cell>
        </row>
        <row r="28">
          <cell r="L28" t="str">
            <v/>
          </cell>
          <cell r="M28" t="str">
            <v/>
          </cell>
          <cell r="N28" t="str">
            <v/>
          </cell>
          <cell r="O28" t="str">
            <v>2.4</v>
          </cell>
          <cell r="T28" t="str">
            <v>Расходы на приобретение холодной воды, используемой в технологическом процессе</v>
          </cell>
        </row>
        <row r="29">
          <cell r="L29" t="str">
            <v/>
          </cell>
          <cell r="M29" t="str">
            <v/>
          </cell>
          <cell r="N29" t="str">
            <v/>
          </cell>
          <cell r="O29" t="str">
            <v>2.5</v>
          </cell>
          <cell r="P29" t="str">
            <v>2.3</v>
          </cell>
          <cell r="R29" t="str">
            <v>2.3</v>
          </cell>
          <cell r="T29" t="str">
            <v>Расходы на  хим. реагенты, используемые в технологическом процессе</v>
          </cell>
          <cell r="U29" t="str">
            <v>Расходы на химические реагенты, используемые в технологическом процессе</v>
          </cell>
          <cell r="W29" t="str">
            <v>Расходы на химические реагенты, используемые в технологическом процессе</v>
          </cell>
        </row>
        <row r="30">
          <cell r="L30" t="str">
            <v>2.6</v>
          </cell>
          <cell r="M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N30" t="str">
            <v>Указывается общая сумма расходов на оплату труда и отчислений на социальные нужды основного производственного персонала.</v>
          </cell>
          <cell r="O30" t="str">
            <v>2.6</v>
          </cell>
          <cell r="P30" t="str">
            <v>2.4</v>
          </cell>
          <cell r="Q30" t="str">
            <v>2.6</v>
          </cell>
          <cell r="R30" t="str">
            <v>2.4</v>
          </cell>
          <cell r="T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U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V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W30" t="str">
            <v>Расходы на оплату труда и страховые взносы на обязательное социальное страхование, выплачиваемые из фонда оплаты труда основного производственного персонала, в том числе:</v>
          </cell>
          <cell r="AA30" t="str">
            <v>Указывается общая сумма расходов на оплату труда и отчислений на социальные нужды основного производственного персонала.</v>
          </cell>
          <cell r="AB30" t="str">
            <v>Указывается общая сумма расходов на оплату труда и отчислений на социальные нужды основного производственного персонала.</v>
          </cell>
          <cell r="AC30" t="str">
            <v>Указывается общая сумма расходов на оплату труда и отчислений на социальные нужды основного производственного персонала.</v>
          </cell>
        </row>
        <row r="31">
          <cell r="L31" t="str">
            <v>2.6.1</v>
          </cell>
          <cell r="M31" t="str">
            <v>Расходы на оплату труда основного производственного персонала</v>
          </cell>
          <cell r="N31" t="str">
            <v/>
          </cell>
          <cell r="O31" t="str">
            <v>2.6.1</v>
          </cell>
          <cell r="P31" t="str">
            <v>2.4.1</v>
          </cell>
          <cell r="Q31" t="str">
            <v>2.6.1</v>
          </cell>
          <cell r="R31" t="str">
            <v>2.4.1</v>
          </cell>
          <cell r="T31" t="str">
            <v>Расходы на оплату труда основного производственного персонала</v>
          </cell>
          <cell r="U31" t="str">
            <v>Расходы на оплату труда основного производственного персонала</v>
          </cell>
          <cell r="V31" t="str">
            <v>Расходы на оплату труда основного производственного персонала</v>
          </cell>
          <cell r="W31" t="str">
            <v>Расходы на оплату труда основного производственного персонала</v>
          </cell>
        </row>
        <row r="32">
          <cell r="L32" t="str">
            <v>2.6.2</v>
          </cell>
          <cell r="M32" t="str">
            <v>Страховые взносы на обязательное социальное страхование, выплачиваемые из фонда оплаты труда основного производственного персонала</v>
          </cell>
          <cell r="N32" t="str">
            <v/>
          </cell>
          <cell r="O32" t="str">
            <v>2.6.2</v>
          </cell>
          <cell r="P32" t="str">
            <v>2.4.2</v>
          </cell>
          <cell r="Q32" t="str">
            <v>2.6.2</v>
          </cell>
          <cell r="R32" t="str">
            <v>2.4.2</v>
          </cell>
          <cell r="T32" t="str">
            <v>Расходы на страховые взносы на обязательное социальное страхование, выплачиваемые из фонда оплаты труда основного производственного персонала</v>
          </cell>
          <cell r="U32" t="str">
            <v>Страховые взносы на обязательное социальное страхование, выплачиваемые из фонда оплаты труда основного производственного персонала</v>
          </cell>
          <cell r="V32" t="str">
            <v>Страховые взносы на обязательное социальное страхование, выплачиваемые из фонда оплаты труда основного производственного персонала</v>
          </cell>
          <cell r="W32" t="str">
            <v>Страховые взносы на обязательное социальное страхование, выплачиваемые из фонда оплаты труда основного производственного персонала</v>
          </cell>
        </row>
        <row r="33">
          <cell r="L33" t="str">
            <v>2.7</v>
          </cell>
          <cell r="M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N33" t="str">
            <v>Указывается общая сумма расходов на оплату труда и отчислений на социальные нужды административно-управленческого персонала.</v>
          </cell>
          <cell r="O33" t="str">
            <v>2.7</v>
          </cell>
          <cell r="P33" t="str">
            <v>2.5</v>
          </cell>
          <cell r="Q33" t="str">
            <v>2.7</v>
          </cell>
          <cell r="R33" t="str">
            <v>2.5</v>
          </cell>
          <cell r="T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U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V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 в том числе:</v>
          </cell>
          <cell r="W33" t="str">
            <v>Расходы на оплату труда и страховые взносы на обязательное социальное страхование, выплачиваемые из фонда оплаты труда административно-управленческого персонала</v>
          </cell>
          <cell r="AA33" t="str">
            <v>Указывается общая сумма расходов на оплату труда и отчислений на социальные нужды административно-управленческого персонала.</v>
          </cell>
          <cell r="AB33" t="str">
            <v>Указывается общая сумма расходов на оплату труда и отчислений на социальные нужды административно-управленческого персонала.</v>
          </cell>
          <cell r="AC33" t="str">
            <v>Указывается общая сумма расходов на оплату труда и отчислений на социальные нужды административно-управленческого персонала.</v>
          </cell>
        </row>
        <row r="34">
          <cell r="L34" t="str">
            <v>2.7.1</v>
          </cell>
          <cell r="M34" t="str">
            <v>Расходы на оплату труда административно-управленческого персонала</v>
          </cell>
          <cell r="N34" t="str">
            <v/>
          </cell>
          <cell r="O34" t="str">
            <v>2.7.1</v>
          </cell>
          <cell r="P34" t="str">
            <v>2.5.1</v>
          </cell>
          <cell r="Q34" t="str">
            <v>2.7.1</v>
          </cell>
          <cell r="R34" t="str">
            <v>2.5.1</v>
          </cell>
          <cell r="T34" t="str">
            <v>Расходы на оплату труда административно-управленческого персонала</v>
          </cell>
          <cell r="U34" t="str">
            <v>Расходы на оплату труда административно-управленческого персонала</v>
          </cell>
          <cell r="V34" t="str">
            <v>Расходы на оплату труда административно-управленческого персонала</v>
          </cell>
          <cell r="W34" t="str">
            <v>Расходы на оплату труда административно-управленческого персонала, в том числе:</v>
          </cell>
        </row>
        <row r="35">
          <cell r="L35" t="str">
            <v>2.7.2</v>
          </cell>
          <cell r="M35" t="str">
            <v>Страховые взносы на обязательное социальное страхование, выплачиваемые из фонда оплаты труда административно-управленческого персонала</v>
          </cell>
          <cell r="N35" t="str">
            <v/>
          </cell>
          <cell r="O35" t="str">
            <v>2.7.2</v>
          </cell>
          <cell r="P35" t="str">
            <v>2.5.2</v>
          </cell>
          <cell r="Q35" t="str">
            <v>2.7.2</v>
          </cell>
          <cell r="R35" t="str">
            <v>2.5.2</v>
          </cell>
          <cell r="T35" t="str">
            <v>Расходы на страховые взносы на обязательное социальное страхование, выплачиваемые из фонда оплаты труда административно-управленческого персонала</v>
          </cell>
          <cell r="U35" t="str">
            <v>Страховые взносы на обязательное социальное страхование, выплачиваемые из фонда оплаты труда административно-управленческого персонала</v>
          </cell>
          <cell r="V35" t="str">
            <v>Страховые взносы на обязательное социальное страхование, выплачиваемые из фонда оплаты труда административно-управленческого персонала</v>
          </cell>
          <cell r="W35" t="str">
            <v>Страховые взносы на обязательное социальное страхование, выплачиваемые из фонда оплаты труда административно-управленческого персонала</v>
          </cell>
        </row>
        <row r="36">
          <cell r="L36" t="str">
            <v>2.8</v>
          </cell>
          <cell r="M36" t="str">
            <v>Расходы на амортизацию основных средств и нематериальных активов</v>
          </cell>
          <cell r="N36" t="str">
            <v/>
          </cell>
          <cell r="O36" t="str">
            <v>2.8</v>
          </cell>
          <cell r="P36" t="str">
            <v>2.6</v>
          </cell>
          <cell r="Q36" t="str">
            <v>2.8</v>
          </cell>
          <cell r="R36" t="str">
            <v>2.6</v>
          </cell>
          <cell r="T36" t="str">
            <v>Расходы на амортизацию основных средств и нематериальных активов</v>
          </cell>
          <cell r="U36" t="str">
            <v>Расходы на амортизацию основных средств и нематериальных активов</v>
          </cell>
          <cell r="V36" t="str">
            <v>Расходы на амортизацию основных средств и нематериальных активов</v>
          </cell>
          <cell r="W36" t="str">
            <v>Расходы на амортизацию основных средств и нематериальных активов</v>
          </cell>
        </row>
        <row r="37">
          <cell r="L37" t="str">
            <v>2.8.1</v>
          </cell>
          <cell r="M37" t="str">
            <v>Расходы на амортизацию основных средств</v>
          </cell>
          <cell r="N37" t="str">
            <v/>
          </cell>
          <cell r="O37" t="str">
            <v>2.8.1</v>
          </cell>
          <cell r="P37" t="str">
            <v>2.6.1</v>
          </cell>
          <cell r="Q37" t="str">
            <v>2.8.1</v>
          </cell>
          <cell r="R37" t="str">
            <v>2.6.1</v>
          </cell>
          <cell r="T37" t="str">
            <v>Расходы на амортизацию основных средств</v>
          </cell>
          <cell r="U37" t="str">
            <v>Расходы на амортизацию основных средств</v>
          </cell>
          <cell r="V37" t="str">
            <v>Расходы на амортизацию основных средств</v>
          </cell>
          <cell r="W37" t="str">
            <v>Расходы на амортизацию основных средств</v>
          </cell>
        </row>
        <row r="38">
          <cell r="L38" t="str">
            <v>2.8.2</v>
          </cell>
          <cell r="M38" t="str">
            <v>Расходы на амортизацию нематериальных активов</v>
          </cell>
          <cell r="N38" t="str">
            <v/>
          </cell>
          <cell r="O38" t="str">
            <v>2.8.2</v>
          </cell>
          <cell r="P38" t="str">
            <v>2.6.2</v>
          </cell>
          <cell r="Q38" t="str">
            <v>2.8.2</v>
          </cell>
          <cell r="R38" t="str">
            <v>2.6.2</v>
          </cell>
          <cell r="T38" t="str">
            <v>Расходы на амортизацию нематериальных активов</v>
          </cell>
          <cell r="U38" t="str">
            <v>Расходы на амортизацию нематериальных активов</v>
          </cell>
          <cell r="V38" t="str">
            <v>Расходы на амортизацию нематериальных активов</v>
          </cell>
          <cell r="W38" t="str">
            <v>Расходы на амортизацию нематериальных активов</v>
          </cell>
        </row>
        <row r="39">
          <cell r="L39" t="str">
            <v>2.9</v>
          </cell>
          <cell r="M39" t="str">
            <v>Расходы на аренду имущества, используемого для осуществления регулируемых видов деятельности в сфере горячего водоснабжения</v>
          </cell>
          <cell r="N39" t="str">
            <v/>
          </cell>
          <cell r="O39" t="str">
            <v>2.9</v>
          </cell>
          <cell r="P39" t="str">
            <v>2.7</v>
          </cell>
          <cell r="Q39" t="str">
            <v>2.9</v>
          </cell>
          <cell r="R39" t="str">
            <v>2.7</v>
          </cell>
          <cell r="T39" t="str">
            <v>Расходы на аренду имущества, используемого для осуществления регулируемого вида деятельности</v>
          </cell>
          <cell r="U39" t="str">
            <v>Расходы на аренду имущества, используемого для осуществления регулируемых видов деятельности в сфере холодного водоснабжения</v>
          </cell>
          <cell r="V39" t="str">
            <v>Расходы на аренду имущества, используемого для осуществления регулируемых видов деятельности в сфере горячего водоснабжения</v>
          </cell>
          <cell r="W39" t="str">
            <v>Расходы на аренду имущества, используемого для осуществления регулируемых видов деятельности в сфере водоотведения</v>
          </cell>
        </row>
        <row r="40">
          <cell r="L40" t="str">
            <v>2.10</v>
          </cell>
          <cell r="M40" t="str">
            <v>Общепроизводственные расходы, в том числе:</v>
          </cell>
          <cell r="N40" t="str">
            <v>Указывается общая сумма общепроизводственных расходов.</v>
          </cell>
          <cell r="O40" t="str">
            <v>2.10</v>
          </cell>
          <cell r="P40" t="str">
            <v>2.8</v>
          </cell>
          <cell r="Q40" t="str">
            <v>2.10</v>
          </cell>
          <cell r="R40" t="str">
            <v>2.8</v>
          </cell>
          <cell r="T40" t="str">
            <v>Общепроизводственные расходы, в том числе:</v>
          </cell>
          <cell r="U40" t="str">
            <v>Общепроизводственные расходы, в том числе:</v>
          </cell>
          <cell r="V40" t="str">
            <v>Общепроизводственные расходы, в том числе:</v>
          </cell>
          <cell r="W40" t="str">
            <v>Общепроизводственные расходы, в том числе:</v>
          </cell>
          <cell r="Z40" t="str">
            <v>Указывается общая сумма общепроизводственных расходов.</v>
          </cell>
          <cell r="AA40" t="str">
            <v>Указывается общая сумма общепроизводственных расходов.</v>
          </cell>
          <cell r="AB40" t="str">
            <v>Указывается общая сумма общепроизводственных расходов.</v>
          </cell>
          <cell r="AC40" t="str">
            <v>Указывается общая сумма общепроизводственных расходов.</v>
          </cell>
        </row>
        <row r="41">
          <cell r="L41" t="str">
            <v>2.10.1</v>
          </cell>
          <cell r="M41" t="str">
            <v>Расходы на текущий ремонт</v>
          </cell>
          <cell r="N41" t="str">
            <v>Указываются расходы на текущий ремонт, отнесенные к общепроизводственным расходам.</v>
          </cell>
          <cell r="O41" t="str">
            <v>2.10.1</v>
          </cell>
          <cell r="P41" t="str">
            <v>2.8.1</v>
          </cell>
          <cell r="Q41" t="str">
            <v>2.10.1</v>
          </cell>
          <cell r="R41" t="str">
            <v>2.8.1</v>
          </cell>
          <cell r="T41" t="str">
            <v>Расходы на текущий ремонт</v>
          </cell>
          <cell r="U41" t="str">
            <v>Расходы на текущий ремонт</v>
          </cell>
          <cell r="V41" t="str">
            <v>Расходы на текущий ремонт</v>
          </cell>
          <cell r="W41" t="str">
            <v>Расходы на текущий ремонт</v>
          </cell>
          <cell r="Z41" t="str">
            <v>Указываются расходы на текущий ремонт, отнесенные к общепроизводственным расходам.</v>
          </cell>
          <cell r="AA41" t="str">
            <v>Указываются расходы на текущий ремонт, отнесенные к общепроизводственным расходам.</v>
          </cell>
          <cell r="AB41" t="str">
            <v>Указываются расходы на текущий ремонт, отнесенные к общепроизводственным расходам.</v>
          </cell>
          <cell r="AC41" t="str">
            <v>Указываются расходы на текущий ремонт, отнесенные к общепроизводственным расходам.</v>
          </cell>
        </row>
        <row r="42">
          <cell r="L42" t="str">
            <v>2.10.2</v>
          </cell>
          <cell r="M42" t="str">
            <v>Расходы на капитальный ремонт</v>
          </cell>
          <cell r="N42" t="str">
            <v>Указываются расходы на капитальный ремонт, отнесенные к общепроизводственным расходам.</v>
          </cell>
          <cell r="O42" t="str">
            <v>2.10.2</v>
          </cell>
          <cell r="P42" t="str">
            <v>2.8.2</v>
          </cell>
          <cell r="Q42" t="str">
            <v>2.10.2</v>
          </cell>
          <cell r="R42" t="str">
            <v>2.8.2</v>
          </cell>
          <cell r="T42" t="str">
            <v>Расходы на капитальный ремонт</v>
          </cell>
          <cell r="U42" t="str">
            <v>Расходы на капитальный ремонт</v>
          </cell>
          <cell r="V42" t="str">
            <v>Расходы на капитальный ремонт</v>
          </cell>
          <cell r="W42" t="str">
            <v>Расходы на капитальный ремонт</v>
          </cell>
          <cell r="Z42" t="str">
            <v>Указываются расходы на капитальный ремонт, отнесенные к общепроизводственным расходам.</v>
          </cell>
          <cell r="AA42" t="str">
            <v>Указываются расходы на капитальный ремонт, отнесенные к общепроизводственным расходам.</v>
          </cell>
          <cell r="AB42" t="str">
            <v>Указываются расходы на капитальный ремонт, отнесенные к общепроизводственным расходам.</v>
          </cell>
          <cell r="AC42" t="str">
            <v>Указываются расходы на капитальный ремонт, отнесенные к общепроизводственным расходам.</v>
          </cell>
        </row>
        <row r="43">
          <cell r="L43" t="str">
            <v>2.11</v>
          </cell>
          <cell r="M43" t="str">
            <v>Общехозяйственные расходы, в том числе:</v>
          </cell>
          <cell r="N43" t="str">
            <v>Указывается общая сумма общехозяйственных расходов.</v>
          </cell>
          <cell r="O43" t="str">
            <v>2.11</v>
          </cell>
          <cell r="P43" t="str">
            <v>2.9</v>
          </cell>
          <cell r="Q43" t="str">
            <v>2.11</v>
          </cell>
          <cell r="R43" t="str">
            <v>2.9</v>
          </cell>
          <cell r="T43" t="str">
            <v>Общехозяйственные расходы, в том числе:</v>
          </cell>
          <cell r="U43" t="str">
            <v>Общехозяйственные расходы, в том числе:</v>
          </cell>
          <cell r="V43" t="str">
            <v>Общехозяйственные расходы, в том числе:</v>
          </cell>
          <cell r="W43" t="str">
            <v>Общехозяйственные расходы, в том числе:</v>
          </cell>
          <cell r="Z43" t="str">
            <v>Указывается общая сумма общехозяйственных расходов.</v>
          </cell>
          <cell r="AA43" t="str">
            <v>Указывается общая сумма общехозяйственных расходов.</v>
          </cell>
          <cell r="AB43" t="str">
            <v>Указывается общая сумма общехозяйственных расходов.</v>
          </cell>
          <cell r="AC43" t="str">
            <v>Указывается общая сумма общехозяйственных расходов.</v>
          </cell>
        </row>
        <row r="44">
          <cell r="L44" t="str">
            <v>2.11.1</v>
          </cell>
          <cell r="M44" t="str">
            <v>Расходы на текущий ремонт</v>
          </cell>
          <cell r="N44" t="str">
            <v>Указываются расходы на текущий ремонт, отнесенные к общехозяйственным расходам.</v>
          </cell>
          <cell r="O44" t="str">
            <v>2.11.1</v>
          </cell>
          <cell r="P44" t="str">
            <v>2.9.1</v>
          </cell>
          <cell r="Q44" t="str">
            <v>2.11.1</v>
          </cell>
          <cell r="R44" t="str">
            <v>2.9.1</v>
          </cell>
          <cell r="T44" t="str">
            <v>Расходы на текущий ремонт</v>
          </cell>
          <cell r="U44" t="str">
            <v>Расходы на текущий ремонт</v>
          </cell>
          <cell r="V44" t="str">
            <v>Расходы на текущий ремонт</v>
          </cell>
          <cell r="W44" t="str">
            <v>Расходы на текущий ремонт</v>
          </cell>
          <cell r="Z44" t="str">
            <v>Указываются расходы на текущий ремонт, отнесенные к общехозяйственным расходам.</v>
          </cell>
          <cell r="AA44" t="str">
            <v>Указываются расходы на текущий ремонт, отнесенные к общехозяйственным расходам.</v>
          </cell>
          <cell r="AB44" t="str">
            <v>Указываются расходы на текущий ремонт, отнесенные к общехозяйственным расходам.</v>
          </cell>
          <cell r="AC44" t="str">
            <v>Указываются расходы на текущий ремонт, отнесенные к общехозяйственным расходам.</v>
          </cell>
        </row>
        <row r="45">
          <cell r="L45" t="str">
            <v>2.11.2</v>
          </cell>
          <cell r="M45" t="str">
            <v>Расходы на капитальный ремонт</v>
          </cell>
          <cell r="N45" t="str">
            <v>Указываются расходы на капитальный ремонт, отнесенные к общехозяйственным расходам.</v>
          </cell>
          <cell r="O45" t="str">
            <v>2.11.2</v>
          </cell>
          <cell r="P45" t="str">
            <v>2.9.2</v>
          </cell>
          <cell r="Q45" t="str">
            <v>2.11.2</v>
          </cell>
          <cell r="R45" t="str">
            <v>2.9.2</v>
          </cell>
          <cell r="T45" t="str">
            <v>Расходы на капитальный ремонт</v>
          </cell>
          <cell r="U45" t="str">
            <v>Расходы на капитальный ремонт</v>
          </cell>
          <cell r="V45" t="str">
            <v>Расходы на капитальный ремонт</v>
          </cell>
          <cell r="W45" t="str">
            <v>Расходы на капитальный ремонт</v>
          </cell>
          <cell r="Z45" t="str">
            <v>Указываются расходы на капитальный ремонт, отнесенные к общехозяйственным расходам.</v>
          </cell>
          <cell r="AA45" t="str">
            <v>Указываются расходы на капитальный ремонт, отнесенные к общехозяйственным расходам.</v>
          </cell>
          <cell r="AB45" t="str">
            <v>Указываются расходы на капитальный ремонт, отнесенные к общехозяйственным расходам.</v>
          </cell>
          <cell r="AC45" t="str">
            <v>Указываются расходы на капитальный ремонт, отнесенные к общехозяйственным расходам.</v>
          </cell>
        </row>
        <row r="46">
          <cell r="L46" t="str">
            <v>2.12</v>
          </cell>
          <cell r="M46" t="str">
            <v>Расходы на капитальный и текущий ремонт основных средств</v>
          </cell>
          <cell r="N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O46" t="str">
            <v>2.12</v>
          </cell>
          <cell r="P46" t="str">
            <v>2.10</v>
          </cell>
          <cell r="Q46" t="str">
            <v>2.12</v>
          </cell>
          <cell r="R46" t="str">
            <v>2.10</v>
          </cell>
          <cell r="T46" t="str">
            <v>Расходы на капитальный и текущий ремонт основных производственных средств</v>
          </cell>
          <cell r="U46" t="str">
            <v>Расходы на капитальный и текущий ремонт основных средств</v>
          </cell>
          <cell r="V46" t="str">
            <v>Расходы на капитальный и текущий ремонт основных средств</v>
          </cell>
          <cell r="W46" t="str">
            <v>Расходы на капитальный и текущий ремонт основных средств</v>
          </cell>
          <cell r="Z46" t="str">
            <v>Указывается информация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A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6"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7">
          <cell r="L47" t="str">
            <v>2.12.1</v>
          </cell>
          <cell r="M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7" t="str">
            <v/>
          </cell>
          <cell r="O47" t="str">
            <v>2.12.1</v>
          </cell>
          <cell r="P47" t="str">
            <v>2.10.1</v>
          </cell>
          <cell r="Q47" t="str">
            <v>2.12.1</v>
          </cell>
          <cell r="R47" t="str">
            <v>2.10.1</v>
          </cell>
          <cell r="T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U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7"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48">
          <cell r="L48" t="str">
            <v>2.13</v>
          </cell>
          <cell r="M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N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P48" t="str">
            <v>2.11</v>
          </cell>
          <cell r="Q48" t="str">
            <v>2.13</v>
          </cell>
          <cell r="R48" t="str">
            <v>2.11</v>
          </cell>
          <cell r="U48" t="str">
            <v xml:space="preserve">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 </v>
          </cell>
          <cell r="V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W48" t="str">
            <v>Расходы на услуги производственного характера, оказываемые по договорам с организациями на проведение регламентных работ в рамках технологического процесса</v>
          </cell>
          <cell r="AA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B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cell r="AC48" t="str">
            <v>В том числе информацию об объемах товаров и услуг, их стоимости и о способах приобретения у тех организаций, сумма оплаты услуг которых превышает 20 процентов суммы расходов по указанной статье расходов</v>
          </cell>
        </row>
        <row r="49">
          <cell r="L49" t="str">
            <v>2.13.1</v>
          </cell>
          <cell r="M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N49" t="str">
            <v/>
          </cell>
          <cell r="P49" t="str">
            <v>2.11.1</v>
          </cell>
          <cell r="Q49" t="str">
            <v>2.13.1</v>
          </cell>
          <cell r="R49" t="str">
            <v>2.11.1</v>
          </cell>
          <cell r="U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V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cell r="W49" t="str">
            <v>Информация об объемах товаров и услуг, их стоимости и способах приобретения у тех организаций, сумма оплаты услуг которых превышает 20 процентов суммы расходов по указанной статье расходов</v>
          </cell>
        </row>
        <row r="50">
          <cell r="L50" t="str">
            <v>2.14</v>
          </cell>
          <cell r="M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N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O50" t="str">
            <v>2.13</v>
          </cell>
          <cell r="P50" t="str">
            <v>2.12</v>
          </cell>
          <cell r="Q50" t="str">
            <v>2.14</v>
          </cell>
          <cell r="R50" t="str">
            <v>2.12</v>
          </cell>
          <cell r="T50" t="str">
            <v>Прочие расходы, которые подлежат отнесению на регулируемые виды деятельности в соответствии с законодательством Российской Федерации</v>
          </cell>
          <cell r="U50" t="str">
            <v>Прочие расходы, которые подлежат отнесению на регулируемые виды деятельности в сфере холодного водоснабжения в соответствии с Основами ценообразования в сфере водоснабжения и водоотведения, утвержденными постановлением Правительства Российской Федерации от 13 мая 2013 г. N 406 "О государственном регулировании тарифов в сфере водоснабжения и водоотведения" (далее - Основы ценообразования в сфере водоснабжения и водоотведения)</v>
          </cell>
          <cell r="V50" t="str">
            <v>Прочие расходы, которые отнесены на регулируемые виды деятельности в сфере горячего водоснабжения, в соответствии с Основами ценообразования в сфере водоснабжения и водоотведения</v>
          </cell>
          <cell r="W50" t="str">
            <v>Прочие расходы, которые подлежат отнесению на регулируемые виды деятельности в сфере водоотведения в соответствии с Основами ценообразования в сфере водоснабжения и водоотведения</v>
          </cell>
          <cell r="Z50" t="str">
            <v>Указывается общая сумма прочих расходов, которые подлежат отнесению на регулируемые виды деятельности в соответствии с законодательством в сфере теплоснабжения.</v>
          </cell>
          <cell r="AA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B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cell r="AC50" t="str">
            <v>Указывается общая сумма прочих расходов, которые подлежат отнесению на регулируемые виды деятельности в соответствии с основами ценообразования в сфере водоснабжения и водоотведения.</v>
          </cell>
        </row>
        <row r="51">
          <cell r="L51" t="str">
            <v/>
          </cell>
          <cell r="M51" t="str">
            <v/>
          </cell>
          <cell r="N51" t="str">
            <v/>
          </cell>
          <cell r="O51" t="str">
            <v>3</v>
          </cell>
          <cell r="T51" t="str">
            <v>Валовая прибыль (убытки) от реализации товаров и оказания услуг по регулируемому виду деятельности</v>
          </cell>
        </row>
        <row r="52">
          <cell r="L52" t="str">
            <v>3</v>
          </cell>
          <cell r="M52" t="str">
            <v>Чистая прибыль, полученная от регулируемого вида деятельности в сфере горячего водоснабжения, в том числе:</v>
          </cell>
          <cell r="N52" t="str">
            <v>Указывается общая сумма чистой прибыли, полученной от регулируемого вида деятельности.</v>
          </cell>
          <cell r="O52" t="str">
            <v>4</v>
          </cell>
          <cell r="P52" t="str">
            <v>3</v>
          </cell>
          <cell r="Q52" t="str">
            <v>3</v>
          </cell>
          <cell r="R52" t="str">
            <v>3</v>
          </cell>
          <cell r="T52" t="str">
            <v>Чистая прибыль, полученная от регулируемого вида деятельности, в том числе:</v>
          </cell>
          <cell r="U52" t="str">
            <v>Чистая прибыль, полученная от регулируемого вида деятельности в сфере холодного водоснабжения, в том числе:</v>
          </cell>
          <cell r="V52" t="str">
            <v>Чистая прибыль, полученная от регулируемого вида деятельности в сфере горячего водоснабжения, в том числе:</v>
          </cell>
          <cell r="W52" t="str">
            <v>Чистая прибыль, полученная от регулируемого вида деятельности в сфере водоотведения, в том числе:</v>
          </cell>
          <cell r="Z52" t="str">
            <v>Указывается общая сумма чистой прибыли, полученной от регулируемого вида деятельности.</v>
          </cell>
          <cell r="AA52" t="str">
            <v>Указывается общая сумма чистой прибыли, полученной от регулируемого вида деятельности.</v>
          </cell>
          <cell r="AB52" t="str">
            <v>Указывается общая сумма чистой прибыли, полученной от регулируемого вида деятельности.</v>
          </cell>
          <cell r="AC52" t="str">
            <v>Указывается общая сумма чистой прибыли, полученной от регулируемого вида деятельности.</v>
          </cell>
        </row>
        <row r="53">
          <cell r="L53" t="str">
            <v>3.1</v>
          </cell>
          <cell r="M53" t="str">
            <v>Размер расходования чистой прибыли на финансирование мероприятий, предусмотренных инвестиционной программой регулируемой организации</v>
          </cell>
          <cell r="N53" t="str">
            <v/>
          </cell>
          <cell r="O53" t="str">
            <v>4.1</v>
          </cell>
          <cell r="P53" t="str">
            <v>3.1</v>
          </cell>
          <cell r="Q53" t="str">
            <v>3.1</v>
          </cell>
          <cell r="R53" t="str">
            <v>3.1</v>
          </cell>
          <cell r="T53" t="str">
            <v>Размер расходования чистой прибыли на финансирование мероприятий, предусмотренных инвестиционной программой регулируемой организации</v>
          </cell>
          <cell r="U53" t="str">
            <v>Размер расходования чистой прибыли на финансирование мероприятий, предусмотренных инвестиционной программой регулируемой организации</v>
          </cell>
          <cell r="V53" t="str">
            <v>Размер расходования чистой прибыли на финансирование мероприятий, предусмотренных инвестиционной программой регулируемой организации</v>
          </cell>
          <cell r="W53" t="str">
            <v>Размер расходования чистой прибыли на финансирование мероприятий, предусмотренных инвестиционной программой регулируемой организации</v>
          </cell>
        </row>
        <row r="54">
          <cell r="L54" t="str">
            <v>4</v>
          </cell>
          <cell r="M54" t="str">
            <v>Изменение стоимости основных фондов, в том числе:</v>
          </cell>
          <cell r="N54" t="str">
            <v>Указывается общее изменение стоимости основных фондов.</v>
          </cell>
          <cell r="O54" t="str">
            <v>5</v>
          </cell>
          <cell r="P54" t="str">
            <v>4</v>
          </cell>
          <cell r="Q54" t="str">
            <v>4</v>
          </cell>
          <cell r="R54" t="str">
            <v>4</v>
          </cell>
          <cell r="T54" t="str">
            <v>Изменение стоимости основных фондов, в том числе:</v>
          </cell>
          <cell r="U54" t="str">
            <v>Изменение стоимости основных фондов, в том числе:</v>
          </cell>
          <cell r="V54" t="str">
            <v>Изменение стоимости основных фондов, в том числе:</v>
          </cell>
          <cell r="W54" t="str">
            <v>Изменение стоимости основных фондов, в том числе:</v>
          </cell>
          <cell r="Z54" t="str">
            <v>Указывается общее изменение стоимости основных фондов.</v>
          </cell>
          <cell r="AA54" t="str">
            <v>Указывается общее изменение стоимости основных фондов.</v>
          </cell>
          <cell r="AB54" t="str">
            <v>Указывается общее изменение стоимости основных фондов.</v>
          </cell>
          <cell r="AC54" t="str">
            <v>Указывается общее изменение стоимости основных фондов.</v>
          </cell>
        </row>
        <row r="55">
          <cell r="L55" t="str">
            <v>4.1</v>
          </cell>
          <cell r="M55" t="str">
            <v>Изменение стоимости основных фондов за счет их ввода в эксплуатацию (вывода из эксплуатации)</v>
          </cell>
          <cell r="N55" t="str">
            <v>Указываются общее изменение стоимости основных фондов за счет их ввода в эксплуатацию и вывода из эксплуатации.</v>
          </cell>
          <cell r="O55" t="str">
            <v>5.1</v>
          </cell>
          <cell r="P55" t="str">
            <v>4.1</v>
          </cell>
          <cell r="Q55" t="str">
            <v>4.1</v>
          </cell>
          <cell r="R55" t="str">
            <v>4.1</v>
          </cell>
          <cell r="T55" t="str">
            <v>за счет их ввода в эксплуатацию (вывода из эксплуатации)</v>
          </cell>
          <cell r="U55" t="str">
            <v>Изменение стоимости основных фондов за счет их ввода в эксплуатацию (вывода из эксплуатации)</v>
          </cell>
          <cell r="V55" t="str">
            <v>Изменение стоимости основных фондов за счет их ввода в эксплуатацию (вывода из эксплуатации)</v>
          </cell>
          <cell r="W55" t="str">
            <v>Изменение стоимости основных фондов за счет их ввода в эксплуатацию (вывода из эксплуатации)</v>
          </cell>
          <cell r="Z55" t="str">
            <v>Указываются общее изменение стоимости основных фондов за счет их ввода в эксплуатацию и вывода из эксплуатации.</v>
          </cell>
          <cell r="AA55" t="str">
            <v>Указываются общее изменение стоимости основных фондов за счет их ввода в эксплуатацию и вывода из эксплуатации.</v>
          </cell>
          <cell r="AB55" t="str">
            <v>Указываются общее изменение стоимости основных фондов за счет их ввода в эксплуатацию и вывода из эксплуатации.</v>
          </cell>
          <cell r="AC55" t="str">
            <v>Указываются общее изменение стоимости основных фондов за счет их ввода в эксплуатацию и вывода из эксплуатации.</v>
          </cell>
        </row>
        <row r="56">
          <cell r="L56" t="str">
            <v>4.1.1</v>
          </cell>
          <cell r="M56" t="str">
            <v>Изменение стоимости основных фондов за счет их ввода в эксплуатацию</v>
          </cell>
          <cell r="N56" t="str">
            <v>Указываются изменение стоимости основных фондов за счет их ввода в эксплуатацию.</v>
          </cell>
          <cell r="O56" t="str">
            <v>5.1.1</v>
          </cell>
          <cell r="P56" t="str">
            <v>4.1.1</v>
          </cell>
          <cell r="Q56" t="str">
            <v>4.1.1</v>
          </cell>
          <cell r="R56" t="str">
            <v>4.1.1</v>
          </cell>
          <cell r="T56" t="str">
            <v>за счет их ввода в эксплуатацию</v>
          </cell>
          <cell r="U56" t="str">
            <v>Изменение стоимости основных фондов за счет их ввода в эксплуатацию</v>
          </cell>
          <cell r="V56" t="str">
            <v>Изменение стоимости основных фондов за счет их ввода в эксплуатацию</v>
          </cell>
          <cell r="W56" t="str">
            <v>Изменение стоимости основных фондов за счет их ввода в эксплуатацию</v>
          </cell>
          <cell r="Z56" t="str">
            <v>Указываются изменение стоимости основных фондов за счет их ввода в эксплуатацию.</v>
          </cell>
          <cell r="AA56" t="str">
            <v>Указываются изменение стоимости основных фондов за счет их ввода в эксплуатацию.</v>
          </cell>
          <cell r="AB56" t="str">
            <v>Указываются изменение стоимости основных фондов за счет их ввода в эксплуатацию.</v>
          </cell>
          <cell r="AC56" t="str">
            <v>Указываются изменение стоимости основных фондов за счет их ввода в эксплуатацию.</v>
          </cell>
        </row>
        <row r="57">
          <cell r="L57" t="str">
            <v>4.1.2</v>
          </cell>
          <cell r="M57" t="str">
            <v>Изменение стоимости основных фондов за счет их вывода в эксплуатацию</v>
          </cell>
          <cell r="N57" t="str">
            <v>Указываются изменение стоимости основных фондов за счет их вывода из эксплуатации.</v>
          </cell>
          <cell r="O57" t="str">
            <v>5.1.2</v>
          </cell>
          <cell r="P57" t="str">
            <v>4.1.2</v>
          </cell>
          <cell r="Q57" t="str">
            <v>4.1.2</v>
          </cell>
          <cell r="R57" t="str">
            <v>4.1.2</v>
          </cell>
          <cell r="T57" t="str">
            <v>за счет их вывода в эксплуатацию</v>
          </cell>
          <cell r="U57" t="str">
            <v>Изменение стоимости основных фондов за счет их вывода в эксплуатацию</v>
          </cell>
          <cell r="V57" t="str">
            <v>Изменение стоимости основных фондов за счет их вывода в эксплуатацию</v>
          </cell>
          <cell r="W57" t="str">
            <v>Изменение стоимости основных фондов за счет их вывода в эксплуатацию</v>
          </cell>
          <cell r="Z57" t="str">
            <v>Указываются изменение стоимости основных фондов за счет их вывода из эксплуатации.</v>
          </cell>
          <cell r="AA57" t="str">
            <v>Указываются изменение стоимости основных фондов за счет их вывода из эксплуатации.</v>
          </cell>
          <cell r="AB57" t="str">
            <v>Указываются изменение стоимости основных фондов за счет их вывода из эксплуатации.</v>
          </cell>
          <cell r="AC57" t="str">
            <v>Указываются изменение стоимости основных фондов за счет их вывода из эксплуатации.</v>
          </cell>
        </row>
        <row r="58">
          <cell r="L58" t="str">
            <v>4.2</v>
          </cell>
          <cell r="M58" t="str">
            <v>Изменение стоимости основных фондов за счет их переоценки</v>
          </cell>
          <cell r="N58" t="str">
            <v/>
          </cell>
          <cell r="O58" t="str">
            <v>5.2</v>
          </cell>
          <cell r="P58" t="str">
            <v>4.2</v>
          </cell>
          <cell r="Q58" t="str">
            <v>4.2</v>
          </cell>
          <cell r="R58" t="str">
            <v>4.2</v>
          </cell>
          <cell r="T58" t="str">
            <v>за счет их переоценки</v>
          </cell>
          <cell r="U58" t="str">
            <v>Изменение стоимости основных фондов за счет их переоценки</v>
          </cell>
          <cell r="V58" t="str">
            <v>Изменение стоимости основных фондов за счет их переоценки</v>
          </cell>
          <cell r="W58" t="str">
            <v>Изменение стоимости основных фондов за счет их переоценки</v>
          </cell>
        </row>
        <row r="59">
          <cell r="L59" t="str">
            <v>5</v>
          </cell>
          <cell r="M59" t="str">
            <v>Валовая прибыль (убытки) от продажи товаров и услуг по регулируемым видам деятельности в сфере горячего водоснабжения</v>
          </cell>
          <cell r="N59" t="str">
            <v/>
          </cell>
          <cell r="P59" t="str">
            <v>5</v>
          </cell>
          <cell r="Q59" t="str">
            <v>5</v>
          </cell>
          <cell r="R59" t="str">
            <v>5</v>
          </cell>
          <cell r="U59" t="str">
            <v>Валовая прибыль (убытки) от продажи товаров и услуг по регулируемым видам деятельности в сфере холодного водоснабжения</v>
          </cell>
          <cell r="V59" t="str">
            <v>Валовая прибыль (убытки) от продажи товаров и услуг по регулируемым видам деятельности в сфере горячего водоснабжения</v>
          </cell>
          <cell r="W59" t="str">
            <v>Валовая прибыль (убытки) от продажи товаров и услуг по регулируемым видам деятельности в сфере водоотведения</v>
          </cell>
        </row>
        <row r="60">
          <cell r="L60" t="str">
            <v>6</v>
          </cell>
          <cell r="M60" t="str">
            <v>Годовая бухгалтерская (финансовая) отчетность, включая бухгалтерский баланс и приложения к нему</v>
          </cell>
          <cell r="N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O60" t="str">
            <v>6</v>
          </cell>
          <cell r="P60" t="str">
            <v>6</v>
          </cell>
          <cell r="Q60" t="str">
            <v>6</v>
          </cell>
          <cell r="R60" t="str">
            <v>6</v>
          </cell>
          <cell r="T60" t="str">
            <v>Годовая бухгалтерская (финансовая) отчетность, включая бухгалтерский баланс и приложения к нему</v>
          </cell>
          <cell r="U60" t="str">
            <v>Годовая бухгалтерская (финансовая) отчетность, включая бухгалтерский баланс и приложения к нему</v>
          </cell>
          <cell r="V60" t="str">
            <v>Годовая бухгалтерская (финансовая) отчетность, включая бухгалтерский баланс и приложения к нему</v>
          </cell>
          <cell r="W60" t="str">
            <v>Годовая бухгалтерская (финансовая) отчетность, включая бухгалтерский баланс и приложения к нему</v>
          </cell>
          <cell r="Z60" t="str">
            <v>Указывается ссылка на документ, предварительно загруженный в хранилище файлов ФГИС ЕИАС._x000D_
Регулируемыми организациями информация раскрывается в случае, если выручка от регулируемых видов деятельности превышает 80 процентов совокупной выручки за отчетный год.</v>
          </cell>
          <cell r="AA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cell r="AB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водоотведения и (или) водоотведения которой превышает 80 процентов совокупной выручки за отчетный год.</v>
          </cell>
          <cell r="AC60" t="str">
            <v>Указывается ссылка на документ, предварительно загруженный в хранилище файлов ФГИС ЕИАС._x000D_
Раскрывается регулируемой организацией, выручка от регулируемых видов деятельности в сфере водоснабжения и (или) водоотведения которой превышает 80 процентов совокупной выручки за отчетный год.</v>
          </cell>
        </row>
        <row r="61">
          <cell r="L61" t="str">
            <v/>
          </cell>
          <cell r="M61" t="str">
            <v/>
          </cell>
          <cell r="N61" t="str">
            <v/>
          </cell>
          <cell r="P61" t="str">
            <v>7</v>
          </cell>
          <cell r="U61" t="str">
            <v>Объём поднятой воды</v>
          </cell>
        </row>
        <row r="62">
          <cell r="L62" t="str">
            <v/>
          </cell>
          <cell r="M62" t="str">
            <v/>
          </cell>
          <cell r="N62" t="str">
            <v/>
          </cell>
          <cell r="P62" t="str">
            <v>8</v>
          </cell>
          <cell r="U62" t="str">
            <v>Объём покупной воды</v>
          </cell>
        </row>
        <row r="63">
          <cell r="L63" t="str">
            <v/>
          </cell>
          <cell r="M63" t="str">
            <v/>
          </cell>
          <cell r="N63" t="str">
            <v/>
          </cell>
          <cell r="P63" t="str">
            <v>9</v>
          </cell>
          <cell r="U63" t="str">
            <v>Объём воды, пропущенной через очистные сооружения</v>
          </cell>
        </row>
        <row r="64">
          <cell r="L64" t="str">
            <v/>
          </cell>
          <cell r="M64" t="str">
            <v/>
          </cell>
          <cell r="N64" t="str">
            <v/>
          </cell>
          <cell r="P64" t="str">
            <v>10</v>
          </cell>
          <cell r="U64" t="str">
            <v>Объём отпущенной потребителям воды, в том числе:</v>
          </cell>
          <cell r="AA64" t="str">
            <v>Указывается общий объем отпущенной потребителям воды.</v>
          </cell>
        </row>
        <row r="65">
          <cell r="L65" t="str">
            <v/>
          </cell>
          <cell r="M65" t="str">
            <v/>
          </cell>
          <cell r="N65" t="str">
            <v/>
          </cell>
          <cell r="P65" t="str">
            <v>10.1</v>
          </cell>
          <cell r="U65" t="str">
            <v>Объём отпущенной потребителям воды, определенный по приборам учета</v>
          </cell>
        </row>
        <row r="66">
          <cell r="L66" t="str">
            <v/>
          </cell>
          <cell r="M66" t="str">
            <v/>
          </cell>
          <cell r="N66" t="str">
            <v/>
          </cell>
          <cell r="P66" t="str">
            <v>10.2</v>
          </cell>
          <cell r="U66" t="str">
            <v>Объём отпущенной потребителям воды, определенный расчетным способом</v>
          </cell>
        </row>
        <row r="67">
          <cell r="L67" t="str">
            <v/>
          </cell>
          <cell r="M67" t="str">
            <v/>
          </cell>
          <cell r="N67" t="str">
            <v/>
          </cell>
          <cell r="P67" t="str">
            <v>10.2.1</v>
          </cell>
          <cell r="U67" t="str">
            <v>Объём отпущенной потребителям воды, определенный по нормативам потребления коммунальных услуг</v>
          </cell>
        </row>
        <row r="68">
          <cell r="L68" t="str">
            <v/>
          </cell>
          <cell r="M68" t="str">
            <v/>
          </cell>
          <cell r="N68" t="str">
            <v/>
          </cell>
          <cell r="P68" t="str">
            <v>10.2.2</v>
          </cell>
          <cell r="U68" t="str">
            <v xml:space="preserve">Объём отпущенной потребителям воды, определенный по нормативам потребления коммунальных ресурсов </v>
          </cell>
        </row>
        <row r="69">
          <cell r="L69" t="str">
            <v/>
          </cell>
          <cell r="M69" t="str">
            <v/>
          </cell>
          <cell r="N69" t="str">
            <v/>
          </cell>
          <cell r="P69" t="str">
            <v>11</v>
          </cell>
          <cell r="U69" t="str">
            <v>Потери воды в сетях</v>
          </cell>
        </row>
        <row r="70">
          <cell r="L70" t="str">
            <v>7</v>
          </cell>
          <cell r="M70" t="str">
            <v>Объём приобретаемой холодной воды, используемой для горячего водоснабжения</v>
          </cell>
          <cell r="N70" t="str">
            <v/>
          </cell>
          <cell r="Q70" t="str">
            <v>7</v>
          </cell>
          <cell r="V70" t="str">
            <v>Объём приобретаемой холодной воды, используемой для горячего водоснабжения</v>
          </cell>
        </row>
        <row r="71">
          <cell r="L71" t="str">
            <v>8</v>
          </cell>
          <cell r="M71" t="str">
            <v>Объём холодной воды, получаемой с применением собственных источников водозабора (скважин) и используемой для горячего водоснабжения</v>
          </cell>
          <cell r="N71" t="str">
            <v/>
          </cell>
          <cell r="Q71" t="str">
            <v>8</v>
          </cell>
          <cell r="V71" t="str">
            <v>Объём холодной воды, получаемой с применением собственных источников водозабора (скважин) и используемой для горячего водоснабжения</v>
          </cell>
        </row>
        <row r="72">
          <cell r="L72" t="str">
            <v>9</v>
          </cell>
          <cell r="M72" t="str">
            <v>Объём приобретаемой тепловой энергии (мощности), используемой для горячего водоснабжения</v>
          </cell>
          <cell r="N72" t="str">
            <v/>
          </cell>
          <cell r="Q72" t="str">
            <v>9</v>
          </cell>
          <cell r="V72" t="str">
            <v>Объём приобретаемой тепловой энергии (мощности), используемой для горячего водоснабжения</v>
          </cell>
        </row>
        <row r="73">
          <cell r="L73" t="str">
            <v>10</v>
          </cell>
          <cell r="M73" t="str">
            <v>Объём тепловой энергии, производимой с применением собственных источников и используемой для горячего водоснабжения</v>
          </cell>
          <cell r="N73" t="str">
            <v/>
          </cell>
          <cell r="Q73" t="str">
            <v>10</v>
          </cell>
          <cell r="V73" t="str">
            <v>Объём тепловой энергии, производимой с применением собственных источников и используемой для горячего водоснабжения</v>
          </cell>
        </row>
        <row r="74">
          <cell r="L74" t="str">
            <v>11</v>
          </cell>
          <cell r="M74" t="str">
            <v>Потери горячей воды в сетях (процентов)</v>
          </cell>
          <cell r="N74" t="str">
            <v/>
          </cell>
          <cell r="Q74" t="str">
            <v>11</v>
          </cell>
          <cell r="V74" t="str">
            <v>Потери горячей воды в сетях (процентов)</v>
          </cell>
        </row>
        <row r="75">
          <cell r="L75" t="str">
            <v/>
          </cell>
          <cell r="M75" t="str">
            <v/>
          </cell>
          <cell r="N75" t="str">
            <v/>
          </cell>
          <cell r="R75" t="str">
            <v>7</v>
          </cell>
          <cell r="W75" t="str">
            <v>Объём сточных вод, принятых от потребителей</v>
          </cell>
        </row>
        <row r="76">
          <cell r="L76" t="str">
            <v/>
          </cell>
          <cell r="M76" t="str">
            <v/>
          </cell>
          <cell r="N76" t="str">
            <v/>
          </cell>
          <cell r="R76" t="str">
            <v>8</v>
          </cell>
          <cell r="W76" t="str">
            <v>Объём сточных вод, принятых от других регулируемых организаций, осуществляющих водоотведение и (или) очистку сточных вод</v>
          </cell>
        </row>
        <row r="77">
          <cell r="L77" t="str">
            <v/>
          </cell>
          <cell r="M77" t="str">
            <v/>
          </cell>
          <cell r="N77" t="str">
            <v/>
          </cell>
          <cell r="R77" t="str">
            <v>9</v>
          </cell>
          <cell r="W77" t="str">
            <v>Объём сточных вод, пропущенных через очистные сооружения</v>
          </cell>
        </row>
        <row r="78">
          <cell r="L78" t="str">
            <v/>
          </cell>
          <cell r="M78" t="str">
            <v/>
          </cell>
          <cell r="N78" t="str">
            <v/>
          </cell>
          <cell r="O78" t="str">
            <v>7</v>
          </cell>
          <cell r="T78" t="str">
            <v>Установленная тепловая мощность объектов основных фондов, используемых для теплоснабжения, в том числе по каждому источнику тепловой энергии</v>
          </cell>
          <cell r="Z78" t="str">
            <v>Указывается суммарная установленная тепловая мощность объектов основных фондов, используемых для осуществления теплоснабжения._x000D_
Регулируемыми организациями указывается информация по объектам, используемым для осуществления регулируемых видов деятельности.</v>
          </cell>
        </row>
        <row r="79">
          <cell r="L79" t="str">
            <v/>
          </cell>
          <cell r="M79" t="str">
            <v/>
          </cell>
          <cell r="N79" t="str">
            <v/>
          </cell>
          <cell r="O79" t="str">
            <v>8</v>
          </cell>
          <cell r="T79" t="str">
            <v>Тепловая нагрузка по договорам, заключенным в рамках осуществления регулируемых видов деятельности</v>
          </cell>
          <cell r="Z79" t="str">
            <v>Регулируемыми организациями указывается информация по договорам, заключенным в рамках осуществления регулируемых видов деятельности</v>
          </cell>
        </row>
        <row r="80">
          <cell r="L80" t="str">
            <v/>
          </cell>
          <cell r="M80" t="str">
            <v/>
          </cell>
          <cell r="N80" t="str">
            <v/>
          </cell>
          <cell r="O80" t="str">
            <v>9</v>
          </cell>
          <cell r="T80" t="str">
            <v>Объем вырабатываемой регулируемой организацией тепловой энергии в рамках осуществления регулируемых видов деятельности</v>
          </cell>
          <cell r="Z80" t="str">
            <v>Регулируемыми организациями указывается информация тепловой энергии, выработанной в рамках осуществления регулируемых видов деятельности.</v>
          </cell>
        </row>
        <row r="81">
          <cell r="L81" t="str">
            <v/>
          </cell>
          <cell r="M81" t="str">
            <v/>
          </cell>
          <cell r="N81" t="str">
            <v/>
          </cell>
          <cell r="O81" t="str">
            <v>9.1</v>
          </cell>
          <cell r="T81" t="str">
            <v>Объем приобретаемой регулируемой организацией тепловой энергии в рамках осуществления регулируемых видов деятельности</v>
          </cell>
          <cell r="Z81" t="str">
            <v>Информация указывается только едиными теплоснабжающими организациями.</v>
          </cell>
        </row>
        <row r="82">
          <cell r="L82" t="str">
            <v/>
          </cell>
          <cell r="M82" t="str">
            <v/>
          </cell>
          <cell r="N82" t="str">
            <v/>
          </cell>
          <cell r="O82" t="str">
            <v>10</v>
          </cell>
          <cell r="T82" t="str">
            <v>Объем тепловой энергии, отпускаемой потребителям по договорам, заключенным в рамках осуществления регулируемых видов деятельности, определенном в том числе</v>
          </cell>
          <cell r="Z82" t="str">
            <v>Указывается общий объем тепловой энергии, отпускаемой потребителям._x000D_
Регулируемыми организациями указывается информация, включая отдельно сведения об определенном по приборам учета объеме тепловой энергии, отпускаемой потребителям по договорам, максимальный объем потребления тепловой энергии объектов которых составляет менее чем 0,2 Гкал/ч</v>
          </cell>
        </row>
        <row r="83">
          <cell r="L83" t="str">
            <v/>
          </cell>
          <cell r="M83" t="str">
            <v/>
          </cell>
          <cell r="N83" t="str">
            <v/>
          </cell>
          <cell r="O83" t="str">
            <v>10.1</v>
          </cell>
          <cell r="T83" t="str">
            <v xml:space="preserve">По приборам учёта </v>
          </cell>
        </row>
        <row r="84">
          <cell r="L84" t="str">
            <v/>
          </cell>
          <cell r="M84" t="str">
            <v/>
          </cell>
          <cell r="N84" t="str">
            <v/>
          </cell>
          <cell r="O84" t="str">
            <v>10.1.1</v>
          </cell>
          <cell r="T84" t="str">
            <v>Определенный по приборам учета объем тепловой энергии, отпускаемой по договорам потребителям, максимальный объем потребления тепловой энергии объектов которых составляет менее чем 0,2 Гкал</v>
          </cell>
        </row>
        <row r="85">
          <cell r="L85" t="str">
            <v/>
          </cell>
          <cell r="M85" t="str">
            <v/>
          </cell>
          <cell r="N85" t="str">
            <v/>
          </cell>
          <cell r="O85" t="str">
            <v>10.2</v>
          </cell>
          <cell r="T85" t="str">
            <v>Расчётным путём</v>
          </cell>
        </row>
        <row r="86">
          <cell r="L86" t="str">
            <v/>
          </cell>
          <cell r="M86" t="str">
            <v/>
          </cell>
          <cell r="N86" t="str">
            <v/>
          </cell>
          <cell r="O86" t="str">
            <v>10.3</v>
          </cell>
          <cell r="T86" t="str">
            <v>По нормативам потребления коммунальных услуг и нормативам потребления коммунальных ресурсов</v>
          </cell>
        </row>
        <row r="87">
          <cell r="L87" t="str">
            <v/>
          </cell>
          <cell r="M87" t="str">
            <v/>
          </cell>
          <cell r="N87" t="str">
            <v/>
          </cell>
          <cell r="O87" t="str">
            <v>11</v>
          </cell>
          <cell r="T87" t="str">
            <v>Нормативы технологических потерь при передаче тепловой энергии, теплоносителя по тепловым сетям, утвержденные уполномоченным органом</v>
          </cell>
        </row>
        <row r="88">
          <cell r="L88" t="str">
            <v/>
          </cell>
          <cell r="M88" t="str">
            <v/>
          </cell>
          <cell r="N88" t="str">
            <v/>
          </cell>
          <cell r="O88" t="str">
            <v>12</v>
          </cell>
          <cell r="T88" t="str">
            <v>Фактический объем потерь при передаче тепловой энергии</v>
          </cell>
        </row>
        <row r="89">
          <cell r="L89" t="str">
            <v>12</v>
          </cell>
          <cell r="M89" t="str">
            <v>Среднесписочная численность основного производственного персонала</v>
          </cell>
          <cell r="N89" t="str">
            <v/>
          </cell>
          <cell r="O89" t="str">
            <v>13</v>
          </cell>
          <cell r="P89" t="str">
            <v>12</v>
          </cell>
          <cell r="Q89" t="str">
            <v>12</v>
          </cell>
          <cell r="R89" t="str">
            <v>10</v>
          </cell>
          <cell r="T89" t="str">
            <v>Среднесписочная численность основного производственного персонала</v>
          </cell>
          <cell r="U89" t="str">
            <v>Среднесписочная численность основного производственного персонала</v>
          </cell>
          <cell r="V89" t="str">
            <v>Среднесписочная численность основного производственного персонала</v>
          </cell>
          <cell r="W89" t="str">
            <v>Среднесписочная численность основного производственного персонала</v>
          </cell>
        </row>
        <row r="90">
          <cell r="L90" t="str">
            <v/>
          </cell>
          <cell r="M90" t="str">
            <v/>
          </cell>
          <cell r="N90" t="str">
            <v/>
          </cell>
          <cell r="O90" t="str">
            <v>14</v>
          </cell>
          <cell r="T90" t="str">
            <v>Среднесписочная численность административно-управленческого персонала</v>
          </cell>
        </row>
        <row r="91">
          <cell r="L91" t="str">
            <v>13</v>
          </cell>
          <cell r="M91" t="str">
            <v>Удельный расход электрической энергии на подачу воды в сеть</v>
          </cell>
          <cell r="N91" t="str">
            <v/>
          </cell>
          <cell r="P91" t="str">
            <v>13</v>
          </cell>
          <cell r="Q91" t="str">
            <v>13</v>
          </cell>
          <cell r="U91" t="str">
            <v>Удельный расход электрической энергии на подачу воды в сеть</v>
          </cell>
          <cell r="V91" t="str">
            <v>Удельный расход электрической энергии на подачу воды в сеть</v>
          </cell>
        </row>
        <row r="92">
          <cell r="L92" t="str">
            <v/>
          </cell>
          <cell r="M92" t="str">
            <v/>
          </cell>
          <cell r="N92" t="str">
            <v/>
          </cell>
          <cell r="P92" t="str">
            <v>14</v>
          </cell>
          <cell r="U92" t="str">
            <v>Расход воды на собственные нужды, в том числе:</v>
          </cell>
          <cell r="AA92" t="str">
            <v>Указывается доля общего расхода воды на собственные нужны от объема отпуска воды потребителям.</v>
          </cell>
        </row>
        <row r="93">
          <cell r="L93" t="str">
            <v/>
          </cell>
          <cell r="M93" t="str">
            <v/>
          </cell>
          <cell r="N93" t="str">
            <v/>
          </cell>
          <cell r="P93" t="str">
            <v>14.1</v>
          </cell>
          <cell r="U93" t="str">
            <v>Расход воды на хозяйственно-бытовые нужды</v>
          </cell>
          <cell r="AA93" t="str">
            <v>Указывается доля расхода воды на хозяйственно-бытовые нужны от объема отпуска воды потребителям.</v>
          </cell>
        </row>
        <row r="94">
          <cell r="L94" t="str">
            <v/>
          </cell>
          <cell r="M94" t="str">
            <v/>
          </cell>
          <cell r="N94" t="str">
            <v/>
          </cell>
          <cell r="P94" t="str">
            <v>15</v>
          </cell>
          <cell r="U94" t="str">
            <v>Показатель использования производственных объектов (по объему перекачки), в том числе:</v>
          </cell>
          <cell r="AA94" t="str">
            <v>Указывается суммарный показатель использования по всем производственным объектам как процент объема перекачки по отношению к пиковому дню отчетного года.</v>
          </cell>
        </row>
        <row r="95">
          <cell r="L95" t="str">
            <v/>
          </cell>
          <cell r="M95" t="str">
            <v/>
          </cell>
          <cell r="N95" t="str">
            <v/>
          </cell>
          <cell r="O95" t="str">
            <v>15</v>
          </cell>
          <cell r="T95" t="str">
            <v>Норматив удельного расхода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row>
        <row r="96">
          <cell r="L96" t="str">
            <v/>
          </cell>
          <cell r="M96" t="str">
            <v/>
          </cell>
          <cell r="N96" t="str">
            <v/>
          </cell>
          <cell r="O96" t="str">
            <v>16</v>
          </cell>
          <cell r="T96" t="str">
            <v>Фактический удельный расход условного топлива при производстве тепловой энергии источниками тепловой энергии, используемыми для осуществления регулируемых видов деятельности, в целом по регулируемой организации или с распределением по источникам тепловой энергии (в зависимости от показателя (показателей), утвержденного уполномоченным органом)</v>
          </cell>
          <cell r="Z96" t="str">
            <v>Регулируемыми организациями указывается информация с распределением по источникам тепловой энергии, используемым для осуществления регулируемых видов деятельности.</v>
          </cell>
        </row>
        <row r="97">
          <cell r="L97" t="str">
            <v/>
          </cell>
          <cell r="M97" t="str">
            <v/>
          </cell>
          <cell r="N97" t="str">
            <v/>
          </cell>
          <cell r="O97" t="str">
            <v>17</v>
          </cell>
          <cell r="T97" t="str">
            <v>Удельный расход электрической энергии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7" t="str">
            <v>Регулируемыми организациями указывается информация с по договорам, заключенным в рамках осуществления регулируемой деятельности.</v>
          </cell>
        </row>
        <row r="98">
          <cell r="L98" t="str">
            <v/>
          </cell>
          <cell r="M98" t="str">
            <v/>
          </cell>
          <cell r="N98" t="str">
            <v/>
          </cell>
          <cell r="O98" t="str">
            <v>18</v>
          </cell>
          <cell r="T98" t="str">
            <v>Удельный расход холодной воды на производство (передачу) тепловой энергии на единицу тепловой энергии, отпускаемой потребителям по договорам, заключенным в рамках осуществления регулируемых видов деятельности</v>
          </cell>
          <cell r="Z98" t="str">
            <v>Регулируемыми организациями указывается информация с по договорам, заключенным в рамках осуществления регулируемой деятельности.</v>
          </cell>
        </row>
        <row r="99">
          <cell r="L99" t="str">
            <v/>
          </cell>
          <cell r="M99" t="str">
            <v/>
          </cell>
          <cell r="N99" t="str">
            <v/>
          </cell>
          <cell r="O99" t="str">
            <v>19</v>
          </cell>
          <cell r="T99" t="str">
            <v>Информация о показателях технико-экономического состояния систем теплоснабжения (за исключением теплопотребляющих установок потребителей тепловой энергии, теплоносителя, а также источников тепловой энергии, функционирующих в режиме комбинированной выработки электрической и тепловой энергии), в т.ч.:</v>
          </cell>
          <cell r="Z99" t="str">
            <v>Указывается ссылка на документ, предварительно загруженный в хранилище файлов ФГИС ЕИАС.</v>
          </cell>
        </row>
        <row r="100">
          <cell r="L100" t="str">
            <v/>
          </cell>
          <cell r="M100" t="str">
            <v/>
          </cell>
          <cell r="N100" t="str">
            <v/>
          </cell>
          <cell r="O100" t="str">
            <v>19.1</v>
          </cell>
          <cell r="T100" t="str">
            <v>Информация о показателях физического износа объектов теплоснабжения</v>
          </cell>
          <cell r="Z100" t="str">
            <v>Указывается ссылка на документ, предварительно загруженный в хранилище файлов ФГИС ЕИАС.</v>
          </cell>
        </row>
        <row r="101">
          <cell r="L101" t="str">
            <v/>
          </cell>
          <cell r="M101" t="str">
            <v/>
          </cell>
          <cell r="N101" t="str">
            <v/>
          </cell>
          <cell r="O101" t="str">
            <v>19.2</v>
          </cell>
          <cell r="T101" t="str">
            <v>Информация о показателях энергетической эффективности объектов теплоснабжения</v>
          </cell>
          <cell r="Z101" t="str">
            <v>Указывается ссылка на документ, предварительно загруженный в хранилище файлов ФГИС ЕИАС.</v>
          </cell>
        </row>
        <row r="148">
          <cell r="M148" t="str">
            <v>Сведения об условиях публичных договоров поставок товаров (оказания услуг), тарифы на которые подлежат регулированию, в том числе договоров о подключении (технологическом присоединении) к централизованной системе горячего водоснабжения</v>
          </cell>
        </row>
      </sheetData>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ow r="2">
          <cell r="B2" t="str">
            <v>Территория 1</v>
          </cell>
        </row>
      </sheetData>
      <sheetData sheetId="80"/>
      <sheetData sheetId="81">
        <row r="2">
          <cell r="A2" t="str">
            <v>4189702</v>
          </cell>
          <cell r="B2" t="str">
            <v>Горячее водоснабжение</v>
          </cell>
        </row>
        <row r="3">
          <cell r="A3" t="str">
            <v>4189703</v>
          </cell>
          <cell r="B3" t="str">
            <v>Транспортировка</v>
          </cell>
        </row>
        <row r="4">
          <cell r="A4" t="str">
            <v>4189704</v>
          </cell>
          <cell r="B4" t="str">
            <v>Подключение (технологическое присоединение) к централизованной системе горячего водоснабжения</v>
          </cell>
        </row>
      </sheetData>
      <sheetData sheetId="82"/>
      <sheetData sheetId="83"/>
      <sheetData sheetId="84"/>
      <sheetData sheetId="85"/>
      <sheetData sheetId="86"/>
      <sheetData sheetId="87"/>
      <sheetData sheetId="8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CF67"/>
  <sheetViews>
    <sheetView showGridLines="0" tabSelected="1" topLeftCell="P23" zoomScale="90" workbookViewId="0">
      <selection activeCell="BY55" sqref="BY55"/>
    </sheetView>
  </sheetViews>
  <sheetFormatPr defaultColWidth="10.5703125" defaultRowHeight="14.25" customHeight="1"/>
  <cols>
    <col min="1" max="1" width="10.5703125" style="1"/>
    <col min="2" max="2" width="11" style="1" hidden="1" customWidth="1"/>
    <col min="3" max="3" width="10.5703125" style="1"/>
    <col min="4" max="4" width="11.85546875" style="1" hidden="1" customWidth="1"/>
    <col min="5" max="5" width="10" style="1" hidden="1" customWidth="1"/>
    <col min="6" max="6" width="8.7109375" style="1" hidden="1" customWidth="1"/>
    <col min="7" max="7" width="7.5703125" style="1" hidden="1" customWidth="1"/>
    <col min="8" max="8" width="11.42578125" style="1" hidden="1" customWidth="1"/>
    <col min="9" max="9" width="14.140625" style="1" hidden="1" customWidth="1"/>
    <col min="10" max="10" width="9.85546875" style="1" hidden="1" customWidth="1"/>
    <col min="11" max="11" width="14.7109375" style="1" hidden="1" customWidth="1"/>
    <col min="12" max="12" width="19.140625" style="2" hidden="1" customWidth="1"/>
    <col min="13" max="14" width="12.28515625" style="3" hidden="1" customWidth="1"/>
    <col min="15" max="15" width="23.42578125" style="3" hidden="1" customWidth="1"/>
    <col min="16" max="16" width="3" style="4" customWidth="1"/>
    <col min="17" max="18" width="3" style="5" customWidth="1"/>
    <col min="19" max="19" width="12" style="6" customWidth="1"/>
    <col min="20" max="20" width="35" style="7" customWidth="1"/>
    <col min="21" max="21" width="0.140625" style="7" customWidth="1"/>
    <col min="22" max="28" width="19.7109375" style="7" hidden="1" customWidth="1"/>
    <col min="29" max="29" width="11.7109375" style="7" hidden="1" customWidth="1"/>
    <col min="30" max="30" width="3.7109375" style="7" hidden="1" customWidth="1"/>
    <col min="31" max="31" width="11.7109375" style="7" hidden="1" customWidth="1"/>
    <col min="32" max="32" width="8.5703125" style="7" hidden="1" customWidth="1"/>
    <col min="33" max="33" width="19.7109375" style="7" customWidth="1"/>
    <col min="34" max="39" width="19" style="7" customWidth="1"/>
    <col min="40" max="40" width="11" style="7" customWidth="1"/>
    <col min="41" max="41" width="3.7109375" style="7" customWidth="1"/>
    <col min="42" max="42" width="11" style="7" customWidth="1"/>
    <col min="43" max="43" width="8.5703125" style="7" customWidth="1"/>
    <col min="44" max="76" width="10.5703125" style="9"/>
    <col min="77" max="77" width="4" style="7" customWidth="1"/>
    <col min="78" max="78" width="115" style="7" customWidth="1"/>
    <col min="79" max="83" width="10" style="8" customWidth="1"/>
    <col min="84" max="84" width="10.5703125" style="7"/>
    <col min="85" max="16384" width="10.5703125" style="9"/>
  </cols>
  <sheetData>
    <row r="1" spans="1:84" ht="22.5" hidden="1" customHeight="1">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CF1" s="7" t="s">
        <v>0</v>
      </c>
    </row>
    <row r="2" spans="1:84" ht="23.25" hidden="1" customHeight="1">
      <c r="A2" s="10"/>
      <c r="B2" s="10"/>
      <c r="C2" s="10"/>
      <c r="D2" s="10"/>
      <c r="E2" s="87">
        <v>1</v>
      </c>
      <c r="F2" s="10"/>
      <c r="G2" s="10"/>
      <c r="H2" s="10"/>
      <c r="I2" s="10"/>
      <c r="J2" s="10"/>
      <c r="K2" s="10"/>
      <c r="L2" s="11"/>
      <c r="M2" s="12"/>
      <c r="N2" s="12"/>
      <c r="O2" s="12"/>
      <c r="Q2" s="13"/>
      <c r="R2" s="14"/>
      <c r="S2" s="15" t="e">
        <f>INDEX(PT_DIFFERENTIATION_NUM_NTAR,MATCH(A2,PT_DIFFERENTIATION_NTAR_ID,0))</f>
        <v>#N/A</v>
      </c>
      <c r="T2" s="16" t="s">
        <v>1</v>
      </c>
      <c r="U2" s="17"/>
      <c r="V2" s="89"/>
      <c r="W2" s="90"/>
      <c r="X2" s="90"/>
      <c r="Y2" s="90"/>
      <c r="Z2" s="90"/>
      <c r="AA2" s="90"/>
      <c r="AB2" s="90"/>
      <c r="AC2" s="90"/>
      <c r="AD2" s="90"/>
      <c r="AE2" s="90"/>
      <c r="AF2" s="91"/>
      <c r="AG2" s="89" t="e">
        <f>INDEX(PT_DIFFERENTIATION_NTAR,MATCH(A2,PT_DIFFERENTIATION_NTAR_ID,0))</f>
        <v>#N/A</v>
      </c>
      <c r="AH2" s="90"/>
      <c r="AI2" s="90"/>
      <c r="AJ2" s="90"/>
      <c r="AK2" s="90"/>
      <c r="AL2" s="90"/>
      <c r="AM2" s="90"/>
      <c r="AN2" s="90"/>
      <c r="AO2" s="90"/>
      <c r="AP2" s="90"/>
      <c r="AQ2" s="90"/>
      <c r="AR2" s="89"/>
      <c r="AS2" s="90"/>
      <c r="AT2" s="90"/>
      <c r="AU2" s="90"/>
      <c r="AV2" s="90"/>
      <c r="AW2" s="90"/>
      <c r="AX2" s="90"/>
      <c r="AY2" s="90"/>
      <c r="AZ2" s="90"/>
      <c r="BA2" s="90"/>
      <c r="BB2" s="91"/>
      <c r="BC2" s="89"/>
      <c r="BD2" s="90"/>
      <c r="BE2" s="90"/>
      <c r="BF2" s="90"/>
      <c r="BG2" s="90"/>
      <c r="BH2" s="90"/>
      <c r="BI2" s="90"/>
      <c r="BJ2" s="90"/>
      <c r="BK2" s="90"/>
      <c r="BL2" s="90"/>
      <c r="BM2" s="91"/>
      <c r="BN2" s="89"/>
      <c r="BO2" s="90"/>
      <c r="BP2" s="90"/>
      <c r="BQ2" s="90"/>
      <c r="BR2" s="90"/>
      <c r="BS2" s="90"/>
      <c r="BT2" s="90"/>
      <c r="BU2" s="90"/>
      <c r="BV2" s="90"/>
      <c r="BW2" s="90"/>
      <c r="BX2" s="91"/>
      <c r="BY2" s="91"/>
      <c r="BZ2" s="18"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v>
      </c>
      <c r="CB2" s="19"/>
      <c r="CC2" s="19" t="str">
        <f t="shared" ref="CC2:CC13" si="0">IF(T2="","",T2)</f>
        <v>Наименование тарифа</v>
      </c>
      <c r="CD2" s="19"/>
      <c r="CE2" s="19"/>
      <c r="CF2" s="7">
        <v>0</v>
      </c>
    </row>
    <row r="3" spans="1:84" ht="23.25" hidden="1" customHeight="1">
      <c r="A3" s="10"/>
      <c r="B3" s="10"/>
      <c r="C3" s="10"/>
      <c r="D3" s="10"/>
      <c r="E3" s="88"/>
      <c r="F3" s="87">
        <v>1</v>
      </c>
      <c r="G3" s="10"/>
      <c r="H3" s="10"/>
      <c r="I3" s="10"/>
      <c r="J3" s="10"/>
      <c r="K3" s="10"/>
      <c r="L3" s="11"/>
      <c r="M3" s="12"/>
      <c r="N3" s="12"/>
      <c r="O3" s="12"/>
      <c r="P3" s="20"/>
      <c r="Q3" s="21"/>
      <c r="R3" s="22"/>
      <c r="S3" s="15" t="e">
        <f>INDEX(PT_DIFFERENTIATION_NUM_TER,MATCH(B3,PT_DIFFERENTIATION_TER_ID,0))</f>
        <v>#N/A</v>
      </c>
      <c r="T3" s="23" t="s">
        <v>2</v>
      </c>
      <c r="U3" s="17"/>
      <c r="V3" s="89"/>
      <c r="W3" s="90"/>
      <c r="X3" s="90"/>
      <c r="Y3" s="90"/>
      <c r="Z3" s="90"/>
      <c r="AA3" s="90"/>
      <c r="AB3" s="90"/>
      <c r="AC3" s="90"/>
      <c r="AD3" s="90"/>
      <c r="AE3" s="90"/>
      <c r="AF3" s="91"/>
      <c r="AG3" s="89" t="e">
        <f>INDEX(PT_DIFFERENTIATION_TER,MATCH(B3,PT_DIFFERENTIATION_TER_ID,0))</f>
        <v>#N/A</v>
      </c>
      <c r="AH3" s="90"/>
      <c r="AI3" s="90"/>
      <c r="AJ3" s="90"/>
      <c r="AK3" s="90"/>
      <c r="AL3" s="90"/>
      <c r="AM3" s="90"/>
      <c r="AN3" s="90"/>
      <c r="AO3" s="90"/>
      <c r="AP3" s="90"/>
      <c r="AQ3" s="90"/>
      <c r="AR3" s="89"/>
      <c r="AS3" s="90"/>
      <c r="AT3" s="90"/>
      <c r="AU3" s="90"/>
      <c r="AV3" s="90"/>
      <c r="AW3" s="90"/>
      <c r="AX3" s="90"/>
      <c r="AY3" s="90"/>
      <c r="AZ3" s="90"/>
      <c r="BA3" s="90"/>
      <c r="BB3" s="91"/>
      <c r="BC3" s="89"/>
      <c r="BD3" s="90"/>
      <c r="BE3" s="90"/>
      <c r="BF3" s="90"/>
      <c r="BG3" s="90"/>
      <c r="BH3" s="90"/>
      <c r="BI3" s="90"/>
      <c r="BJ3" s="90"/>
      <c r="BK3" s="90"/>
      <c r="BL3" s="90"/>
      <c r="BM3" s="91"/>
      <c r="BN3" s="89"/>
      <c r="BO3" s="90"/>
      <c r="BP3" s="90"/>
      <c r="BQ3" s="90"/>
      <c r="BR3" s="90"/>
      <c r="BS3" s="90"/>
      <c r="BT3" s="90"/>
      <c r="BU3" s="90"/>
      <c r="BV3" s="90"/>
      <c r="BW3" s="90"/>
      <c r="BX3" s="91"/>
      <c r="BY3" s="91"/>
      <c r="BZ3" s="18" t="s">
        <v>3</v>
      </c>
      <c r="CB3" s="19"/>
      <c r="CC3" s="19" t="str">
        <f t="shared" si="0"/>
        <v>Территория действия тарифа</v>
      </c>
      <c r="CD3" s="19"/>
      <c r="CE3" s="19"/>
      <c r="CF3" s="7">
        <v>0</v>
      </c>
    </row>
    <row r="4" spans="1:84" ht="23.25" hidden="1" customHeight="1">
      <c r="A4" s="10"/>
      <c r="B4" s="10"/>
      <c r="C4" s="10"/>
      <c r="D4" s="10"/>
      <c r="E4" s="88"/>
      <c r="F4" s="88"/>
      <c r="G4" s="87">
        <v>1</v>
      </c>
      <c r="H4" s="10"/>
      <c r="I4" s="10"/>
      <c r="J4" s="10"/>
      <c r="K4" s="10"/>
      <c r="L4" s="11"/>
      <c r="M4" s="12"/>
      <c r="N4" s="12"/>
      <c r="O4" s="12"/>
      <c r="P4" s="24"/>
      <c r="Q4" s="21"/>
      <c r="R4" s="22"/>
      <c r="S4" s="15" t="e">
        <f>INDEX(PT_DIFFERENTIATION_NUM_CS,MATCH(C4,PT_DIFFERENTIATION_CS_ID,0))</f>
        <v>#N/A</v>
      </c>
      <c r="T4" s="25" t="s">
        <v>4</v>
      </c>
      <c r="U4" s="17"/>
      <c r="V4" s="89"/>
      <c r="W4" s="90"/>
      <c r="X4" s="90"/>
      <c r="Y4" s="90"/>
      <c r="Z4" s="90"/>
      <c r="AA4" s="90"/>
      <c r="AB4" s="90"/>
      <c r="AC4" s="90"/>
      <c r="AD4" s="90"/>
      <c r="AE4" s="90"/>
      <c r="AF4" s="91"/>
      <c r="AG4" s="89" t="e">
        <f>INDEX(PT_DIFFERENTIATION_CS,MATCH(C4,PT_DIFFERENTIATION_CS_ID,0))</f>
        <v>#N/A</v>
      </c>
      <c r="AH4" s="90"/>
      <c r="AI4" s="90"/>
      <c r="AJ4" s="90"/>
      <c r="AK4" s="90"/>
      <c r="AL4" s="90"/>
      <c r="AM4" s="90"/>
      <c r="AN4" s="90"/>
      <c r="AO4" s="90"/>
      <c r="AP4" s="90"/>
      <c r="AQ4" s="90"/>
      <c r="AR4" s="89"/>
      <c r="AS4" s="90"/>
      <c r="AT4" s="90"/>
      <c r="AU4" s="90"/>
      <c r="AV4" s="90"/>
      <c r="AW4" s="90"/>
      <c r="AX4" s="90"/>
      <c r="AY4" s="90"/>
      <c r="AZ4" s="90"/>
      <c r="BA4" s="90"/>
      <c r="BB4" s="91"/>
      <c r="BC4" s="89"/>
      <c r="BD4" s="90"/>
      <c r="BE4" s="90"/>
      <c r="BF4" s="90"/>
      <c r="BG4" s="90"/>
      <c r="BH4" s="90"/>
      <c r="BI4" s="90"/>
      <c r="BJ4" s="90"/>
      <c r="BK4" s="90"/>
      <c r="BL4" s="90"/>
      <c r="BM4" s="91"/>
      <c r="BN4" s="89"/>
      <c r="BO4" s="90"/>
      <c r="BP4" s="90"/>
      <c r="BQ4" s="90"/>
      <c r="BR4" s="90"/>
      <c r="BS4" s="90"/>
      <c r="BT4" s="90"/>
      <c r="BU4" s="90"/>
      <c r="BV4" s="90"/>
      <c r="BW4" s="90"/>
      <c r="BX4" s="91"/>
      <c r="BY4" s="91"/>
      <c r="BZ4" s="18" t="s">
        <v>5</v>
      </c>
      <c r="CB4" s="19"/>
      <c r="CC4" s="19" t="str">
        <f t="shared" si="0"/>
        <v>Наименование централизованной системы горячего водоснабжения</v>
      </c>
      <c r="CD4" s="19"/>
      <c r="CE4" s="19"/>
      <c r="CF4" s="7">
        <v>0</v>
      </c>
    </row>
    <row r="5" spans="1:84" ht="23.25" hidden="1" customHeight="1">
      <c r="A5" s="10"/>
      <c r="B5" s="10"/>
      <c r="C5" s="10"/>
      <c r="D5" s="10"/>
      <c r="E5" s="88"/>
      <c r="F5" s="88"/>
      <c r="G5" s="88"/>
      <c r="H5" s="88"/>
      <c r="I5" s="97" t="e">
        <f>S4&amp;".1"</f>
        <v>#N/A</v>
      </c>
      <c r="J5" s="10"/>
      <c r="K5" s="10"/>
      <c r="L5" s="11"/>
      <c r="P5" s="99">
        <v>1</v>
      </c>
      <c r="Q5" s="26"/>
      <c r="R5" s="27"/>
      <c r="S5" s="15" t="e">
        <f>$I5</f>
        <v>#N/A</v>
      </c>
      <c r="T5" s="28" t="s">
        <v>6</v>
      </c>
      <c r="U5" s="17"/>
      <c r="V5" s="100"/>
      <c r="W5" s="101"/>
      <c r="X5" s="101"/>
      <c r="Y5" s="101"/>
      <c r="Z5" s="101"/>
      <c r="AA5" s="101"/>
      <c r="AB5" s="101"/>
      <c r="AC5" s="101"/>
      <c r="AD5" s="101"/>
      <c r="AE5" s="101"/>
      <c r="AF5" s="102"/>
      <c r="AG5" s="103"/>
      <c r="AH5" s="104"/>
      <c r="AI5" s="104"/>
      <c r="AJ5" s="104"/>
      <c r="AK5" s="104"/>
      <c r="AL5" s="104"/>
      <c r="AM5" s="104"/>
      <c r="AN5" s="104"/>
      <c r="AO5" s="104"/>
      <c r="AP5" s="104"/>
      <c r="AQ5" s="104"/>
      <c r="AR5" s="100"/>
      <c r="AS5" s="101"/>
      <c r="AT5" s="101"/>
      <c r="AU5" s="101"/>
      <c r="AV5" s="101"/>
      <c r="AW5" s="101"/>
      <c r="AX5" s="101"/>
      <c r="AY5" s="101"/>
      <c r="AZ5" s="101"/>
      <c r="BA5" s="101"/>
      <c r="BB5" s="102"/>
      <c r="BC5" s="100"/>
      <c r="BD5" s="101"/>
      <c r="BE5" s="101"/>
      <c r="BF5" s="101"/>
      <c r="BG5" s="101"/>
      <c r="BH5" s="101"/>
      <c r="BI5" s="101"/>
      <c r="BJ5" s="101"/>
      <c r="BK5" s="101"/>
      <c r="BL5" s="101"/>
      <c r="BM5" s="102"/>
      <c r="BN5" s="100"/>
      <c r="BO5" s="101"/>
      <c r="BP5" s="101"/>
      <c r="BQ5" s="101"/>
      <c r="BR5" s="101"/>
      <c r="BS5" s="101"/>
      <c r="BT5" s="101"/>
      <c r="BU5" s="101"/>
      <c r="BV5" s="101"/>
      <c r="BW5" s="101"/>
      <c r="BX5" s="102"/>
      <c r="BY5" s="105"/>
      <c r="BZ5" s="18" t="s">
        <v>7</v>
      </c>
      <c r="CB5" s="19"/>
      <c r="CC5" s="19" t="str">
        <f t="shared" si="0"/>
        <v>Наименование признака дифференциации</v>
      </c>
      <c r="CD5" s="19"/>
      <c r="CE5" s="19"/>
      <c r="CF5" s="7">
        <v>0</v>
      </c>
    </row>
    <row r="6" spans="1:84" ht="23.25" hidden="1" customHeight="1">
      <c r="A6" s="10"/>
      <c r="B6" s="10"/>
      <c r="C6" s="10"/>
      <c r="D6" s="10"/>
      <c r="E6" s="88"/>
      <c r="F6" s="88"/>
      <c r="G6" s="88"/>
      <c r="H6" s="88"/>
      <c r="I6" s="98"/>
      <c r="J6" s="97" t="e">
        <f>I5&amp;".1"</f>
        <v>#N/A</v>
      </c>
      <c r="K6" s="10"/>
      <c r="L6" s="11" t="s">
        <v>8</v>
      </c>
      <c r="P6" s="99"/>
      <c r="Q6" s="99">
        <v>1</v>
      </c>
      <c r="R6" s="29"/>
      <c r="S6" s="15" t="e">
        <f>$J6</f>
        <v>#N/A</v>
      </c>
      <c r="T6" s="30" t="s">
        <v>9</v>
      </c>
      <c r="U6" s="17"/>
      <c r="V6" s="106"/>
      <c r="W6" s="107"/>
      <c r="X6" s="107"/>
      <c r="Y6" s="107"/>
      <c r="Z6" s="107"/>
      <c r="AA6" s="107"/>
      <c r="AB6" s="107"/>
      <c r="AC6" s="107"/>
      <c r="AD6" s="107"/>
      <c r="AE6" s="107"/>
      <c r="AF6" s="108"/>
      <c r="AG6" s="106"/>
      <c r="AH6" s="107"/>
      <c r="AI6" s="107"/>
      <c r="AJ6" s="107"/>
      <c r="AK6" s="107"/>
      <c r="AL6" s="107"/>
      <c r="AM6" s="107"/>
      <c r="AN6" s="107"/>
      <c r="AO6" s="107"/>
      <c r="AP6" s="107"/>
      <c r="AQ6" s="107"/>
      <c r="AR6" s="106"/>
      <c r="AS6" s="107"/>
      <c r="AT6" s="107"/>
      <c r="AU6" s="107"/>
      <c r="AV6" s="107"/>
      <c r="AW6" s="107"/>
      <c r="AX6" s="107"/>
      <c r="AY6" s="107"/>
      <c r="AZ6" s="107"/>
      <c r="BA6" s="107"/>
      <c r="BB6" s="108"/>
      <c r="BC6" s="106"/>
      <c r="BD6" s="107"/>
      <c r="BE6" s="107"/>
      <c r="BF6" s="107"/>
      <c r="BG6" s="107"/>
      <c r="BH6" s="107"/>
      <c r="BI6" s="107"/>
      <c r="BJ6" s="107"/>
      <c r="BK6" s="107"/>
      <c r="BL6" s="107"/>
      <c r="BM6" s="108"/>
      <c r="BN6" s="106"/>
      <c r="BO6" s="107"/>
      <c r="BP6" s="107"/>
      <c r="BQ6" s="107"/>
      <c r="BR6" s="107"/>
      <c r="BS6" s="107"/>
      <c r="BT6" s="107"/>
      <c r="BU6" s="107"/>
      <c r="BV6" s="107"/>
      <c r="BW6" s="107"/>
      <c r="BX6" s="108"/>
      <c r="BY6" s="108"/>
      <c r="BZ6" s="31" t="s">
        <v>10</v>
      </c>
      <c r="CB6" s="19"/>
      <c r="CC6" s="19" t="str">
        <f t="shared" si="0"/>
        <v>Группа потребителей</v>
      </c>
      <c r="CD6" s="19"/>
      <c r="CE6" s="19"/>
      <c r="CF6" s="7">
        <v>0</v>
      </c>
    </row>
    <row r="7" spans="1:84" ht="23.25" hidden="1" customHeight="1">
      <c r="A7" s="10"/>
      <c r="B7" s="10"/>
      <c r="C7" s="10"/>
      <c r="D7" s="10"/>
      <c r="E7" s="88"/>
      <c r="F7" s="88"/>
      <c r="G7" s="88"/>
      <c r="H7" s="88"/>
      <c r="I7" s="98"/>
      <c r="J7" s="98"/>
      <c r="K7" s="97" t="e">
        <f>J6&amp;".1"</f>
        <v>#N/A</v>
      </c>
      <c r="L7" s="11"/>
      <c r="P7" s="99"/>
      <c r="Q7" s="99"/>
      <c r="R7" s="29">
        <v>1</v>
      </c>
      <c r="S7" s="15" t="e">
        <f>$K7</f>
        <v>#N/A</v>
      </c>
      <c r="T7" s="32"/>
      <c r="U7" s="17"/>
      <c r="V7" s="33"/>
      <c r="W7" s="33"/>
      <c r="X7" s="33"/>
      <c r="Y7" s="33"/>
      <c r="Z7" s="33"/>
      <c r="AA7" s="33"/>
      <c r="AB7" s="33"/>
      <c r="AC7" s="93"/>
      <c r="AD7" s="92" t="s">
        <v>11</v>
      </c>
      <c r="AE7" s="93"/>
      <c r="AF7" s="92" t="s">
        <v>11</v>
      </c>
      <c r="AG7" s="33"/>
      <c r="AH7" s="33"/>
      <c r="AI7" s="33"/>
      <c r="AJ7" s="33"/>
      <c r="AK7" s="33"/>
      <c r="AL7" s="33"/>
      <c r="AM7" s="33"/>
      <c r="AN7" s="93"/>
      <c r="AO7" s="92" t="s">
        <v>11</v>
      </c>
      <c r="AP7" s="95"/>
      <c r="AQ7" s="92" t="s">
        <v>11</v>
      </c>
      <c r="AR7" s="33"/>
      <c r="AS7" s="33"/>
      <c r="AT7" s="33"/>
      <c r="AU7" s="33"/>
      <c r="AV7" s="33"/>
      <c r="AW7" s="33"/>
      <c r="AX7" s="33"/>
      <c r="AY7" s="93"/>
      <c r="AZ7" s="92" t="s">
        <v>11</v>
      </c>
      <c r="BA7" s="93"/>
      <c r="BB7" s="92" t="s">
        <v>11</v>
      </c>
      <c r="BC7" s="33"/>
      <c r="BD7" s="33"/>
      <c r="BE7" s="33"/>
      <c r="BF7" s="33"/>
      <c r="BG7" s="33"/>
      <c r="BH7" s="33"/>
      <c r="BI7" s="33"/>
      <c r="BJ7" s="93"/>
      <c r="BK7" s="92" t="s">
        <v>11</v>
      </c>
      <c r="BL7" s="93"/>
      <c r="BM7" s="92" t="s">
        <v>11</v>
      </c>
      <c r="BN7" s="33"/>
      <c r="BO7" s="33"/>
      <c r="BP7" s="33"/>
      <c r="BQ7" s="33"/>
      <c r="BR7" s="33"/>
      <c r="BS7" s="33"/>
      <c r="BT7" s="33"/>
      <c r="BU7" s="93"/>
      <c r="BV7" s="92" t="s">
        <v>11</v>
      </c>
      <c r="BW7" s="93"/>
      <c r="BX7" s="92" t="s">
        <v>11</v>
      </c>
      <c r="BY7" s="34"/>
      <c r="BZ7" s="113"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CA7" s="8" t="e">
        <f ca="1">STRCHECKDATE(V8:BY8)</f>
        <v>#NAME?</v>
      </c>
      <c r="CB7" s="19"/>
      <c r="CC7" s="19" t="str">
        <f t="shared" si="0"/>
        <v/>
      </c>
      <c r="CD7" s="19"/>
      <c r="CE7" s="19"/>
      <c r="CF7" s="7">
        <v>0</v>
      </c>
    </row>
    <row r="8" spans="1:84" ht="14.25" hidden="1" customHeight="1">
      <c r="A8" s="10"/>
      <c r="B8" s="10"/>
      <c r="C8" s="10"/>
      <c r="D8" s="10"/>
      <c r="E8" s="88"/>
      <c r="F8" s="88"/>
      <c r="G8" s="88"/>
      <c r="H8" s="88"/>
      <c r="I8" s="98"/>
      <c r="J8" s="98"/>
      <c r="K8" s="97"/>
      <c r="L8" s="11"/>
      <c r="P8" s="99"/>
      <c r="Q8" s="99"/>
      <c r="R8" s="29"/>
      <c r="S8" s="35"/>
      <c r="T8" s="17"/>
      <c r="U8" s="17"/>
      <c r="V8" s="36"/>
      <c r="W8" s="36"/>
      <c r="X8" s="36"/>
      <c r="Y8" s="36"/>
      <c r="Z8" s="36"/>
      <c r="AA8" s="36"/>
      <c r="AB8" s="36"/>
      <c r="AC8" s="94"/>
      <c r="AD8" s="92"/>
      <c r="AE8" s="94"/>
      <c r="AF8" s="92"/>
      <c r="AG8" s="36"/>
      <c r="AH8" s="36"/>
      <c r="AI8" s="36"/>
      <c r="AJ8" s="36"/>
      <c r="AK8" s="36"/>
      <c r="AL8" s="36"/>
      <c r="AM8" s="36"/>
      <c r="AN8" s="94"/>
      <c r="AO8" s="92"/>
      <c r="AP8" s="96"/>
      <c r="AQ8" s="92"/>
      <c r="AR8" s="36"/>
      <c r="AS8" s="36"/>
      <c r="AT8" s="36"/>
      <c r="AU8" s="36"/>
      <c r="AV8" s="36"/>
      <c r="AW8" s="36"/>
      <c r="AX8" s="36"/>
      <c r="AY8" s="94"/>
      <c r="AZ8" s="92"/>
      <c r="BA8" s="94"/>
      <c r="BB8" s="92"/>
      <c r="BC8" s="36"/>
      <c r="BD8" s="36"/>
      <c r="BE8" s="36"/>
      <c r="BF8" s="36"/>
      <c r="BG8" s="36"/>
      <c r="BH8" s="36"/>
      <c r="BI8" s="36"/>
      <c r="BJ8" s="94"/>
      <c r="BK8" s="92"/>
      <c r="BL8" s="94"/>
      <c r="BM8" s="92"/>
      <c r="BN8" s="36"/>
      <c r="BO8" s="36"/>
      <c r="BP8" s="36"/>
      <c r="BQ8" s="36"/>
      <c r="BR8" s="36"/>
      <c r="BS8" s="36"/>
      <c r="BT8" s="36"/>
      <c r="BU8" s="94"/>
      <c r="BV8" s="92"/>
      <c r="BW8" s="94"/>
      <c r="BX8" s="92"/>
      <c r="BY8" s="37"/>
      <c r="BZ8" s="113"/>
      <c r="CB8" s="19"/>
      <c r="CC8" s="19" t="str">
        <f t="shared" si="0"/>
        <v/>
      </c>
      <c r="CD8" s="19"/>
      <c r="CE8" s="19"/>
      <c r="CF8" s="7">
        <v>0</v>
      </c>
    </row>
    <row r="9" spans="1:84" ht="21" hidden="1" customHeight="1">
      <c r="A9" s="10"/>
      <c r="B9" s="10"/>
      <c r="C9" s="10"/>
      <c r="D9" s="10"/>
      <c r="E9" s="88"/>
      <c r="F9" s="88"/>
      <c r="G9" s="88"/>
      <c r="H9" s="88"/>
      <c r="I9" s="98"/>
      <c r="J9" s="97"/>
      <c r="K9" s="10"/>
      <c r="L9" s="11"/>
      <c r="P9" s="99"/>
      <c r="Q9" s="99"/>
      <c r="R9" s="27"/>
      <c r="S9" s="38"/>
      <c r="T9" s="39" t="s">
        <v>12</v>
      </c>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18" t="s">
        <v>13</v>
      </c>
      <c r="CB9" s="19"/>
      <c r="CC9" s="19" t="str">
        <f t="shared" si="0"/>
        <v>Добавить значение признака дифференциации</v>
      </c>
      <c r="CD9" s="19"/>
      <c r="CE9" s="19"/>
      <c r="CF9" s="7">
        <v>0</v>
      </c>
    </row>
    <row r="10" spans="1:84" ht="21" hidden="1" customHeight="1">
      <c r="A10" s="10"/>
      <c r="B10" s="10"/>
      <c r="C10" s="10"/>
      <c r="D10" s="10"/>
      <c r="E10" s="88"/>
      <c r="F10" s="88"/>
      <c r="G10" s="88"/>
      <c r="H10" s="88"/>
      <c r="I10" s="97"/>
      <c r="J10" s="10"/>
      <c r="K10" s="10"/>
      <c r="L10" s="11"/>
      <c r="P10" s="99"/>
      <c r="Q10" s="26"/>
      <c r="R10" s="27"/>
      <c r="S10" s="38"/>
      <c r="T10" s="41" t="s">
        <v>14</v>
      </c>
      <c r="U10" s="40"/>
      <c r="V10" s="40"/>
      <c r="W10" s="40"/>
      <c r="X10" s="40"/>
      <c r="Y10" s="40"/>
      <c r="Z10" s="40"/>
      <c r="AA10" s="40"/>
      <c r="AB10" s="40"/>
      <c r="AC10" s="40"/>
      <c r="AD10" s="40"/>
      <c r="AE10" s="40"/>
      <c r="AF10" s="42"/>
      <c r="AG10" s="40"/>
      <c r="AH10" s="40"/>
      <c r="AI10" s="40"/>
      <c r="AJ10" s="40"/>
      <c r="AK10" s="40"/>
      <c r="AL10" s="40"/>
      <c r="AM10" s="40"/>
      <c r="AN10" s="40"/>
      <c r="AO10" s="40"/>
      <c r="AP10" s="40"/>
      <c r="AQ10" s="42"/>
      <c r="AR10" s="40"/>
      <c r="AS10" s="40"/>
      <c r="AT10" s="40"/>
      <c r="AU10" s="40"/>
      <c r="AV10" s="40"/>
      <c r="AW10" s="40"/>
      <c r="AX10" s="40"/>
      <c r="AY10" s="40"/>
      <c r="AZ10" s="40"/>
      <c r="BA10" s="40"/>
      <c r="BB10" s="42"/>
      <c r="BC10" s="40"/>
      <c r="BD10" s="40"/>
      <c r="BE10" s="40"/>
      <c r="BF10" s="40"/>
      <c r="BG10" s="40"/>
      <c r="BH10" s="40"/>
      <c r="BI10" s="40"/>
      <c r="BJ10" s="40"/>
      <c r="BK10" s="40"/>
      <c r="BL10" s="40"/>
      <c r="BM10" s="42"/>
      <c r="BN10" s="40"/>
      <c r="BO10" s="40"/>
      <c r="BP10" s="40"/>
      <c r="BQ10" s="40"/>
      <c r="BR10" s="40"/>
      <c r="BS10" s="40"/>
      <c r="BT10" s="40"/>
      <c r="BU10" s="40"/>
      <c r="BV10" s="40"/>
      <c r="BW10" s="40"/>
      <c r="BX10" s="42"/>
      <c r="BY10" s="40"/>
      <c r="BZ10" s="43"/>
      <c r="CB10" s="19"/>
      <c r="CC10" s="19" t="str">
        <f t="shared" si="0"/>
        <v>Добавить группу потребителей</v>
      </c>
      <c r="CD10" s="19"/>
      <c r="CE10" s="19"/>
      <c r="CF10" s="7">
        <v>0</v>
      </c>
    </row>
    <row r="11" spans="1:84" ht="21" hidden="1" customHeight="1">
      <c r="A11" s="10"/>
      <c r="B11" s="10"/>
      <c r="C11" s="10"/>
      <c r="D11" s="10"/>
      <c r="E11" s="88"/>
      <c r="F11" s="88"/>
      <c r="G11" s="88"/>
      <c r="H11" s="87"/>
      <c r="I11" s="10"/>
      <c r="J11" s="10"/>
      <c r="K11" s="10"/>
      <c r="L11" s="11"/>
      <c r="M11" s="12"/>
      <c r="N11" s="12"/>
      <c r="O11" s="1"/>
      <c r="P11" s="13"/>
      <c r="Q11" s="44"/>
      <c r="R11" s="14"/>
      <c r="S11" s="38"/>
      <c r="T11" s="45" t="s">
        <v>15</v>
      </c>
      <c r="U11" s="40"/>
      <c r="V11" s="40"/>
      <c r="W11" s="40"/>
      <c r="X11" s="40"/>
      <c r="Y11" s="40"/>
      <c r="Z11" s="40"/>
      <c r="AA11" s="40"/>
      <c r="AB11" s="40"/>
      <c r="AC11" s="40"/>
      <c r="AD11" s="40"/>
      <c r="AE11" s="40"/>
      <c r="AF11" s="42"/>
      <c r="AG11" s="40"/>
      <c r="AH11" s="40"/>
      <c r="AI11" s="40"/>
      <c r="AJ11" s="40"/>
      <c r="AK11" s="40"/>
      <c r="AL11" s="40"/>
      <c r="AM11" s="40"/>
      <c r="AN11" s="40"/>
      <c r="AO11" s="40"/>
      <c r="AP11" s="40"/>
      <c r="AQ11" s="42"/>
      <c r="AR11" s="40"/>
      <c r="AS11" s="40"/>
      <c r="AT11" s="40"/>
      <c r="AU11" s="40"/>
      <c r="AV11" s="40"/>
      <c r="AW11" s="40"/>
      <c r="AX11" s="40"/>
      <c r="AY11" s="40"/>
      <c r="AZ11" s="40"/>
      <c r="BA11" s="40"/>
      <c r="BB11" s="42"/>
      <c r="BC11" s="40"/>
      <c r="BD11" s="40"/>
      <c r="BE11" s="40"/>
      <c r="BF11" s="40"/>
      <c r="BG11" s="40"/>
      <c r="BH11" s="40"/>
      <c r="BI11" s="40"/>
      <c r="BJ11" s="40"/>
      <c r="BK11" s="40"/>
      <c r="BL11" s="40"/>
      <c r="BM11" s="42"/>
      <c r="BN11" s="40"/>
      <c r="BO11" s="40"/>
      <c r="BP11" s="40"/>
      <c r="BQ11" s="40"/>
      <c r="BR11" s="40"/>
      <c r="BS11" s="40"/>
      <c r="BT11" s="40"/>
      <c r="BU11" s="40"/>
      <c r="BV11" s="40"/>
      <c r="BW11" s="40"/>
      <c r="BX11" s="42"/>
      <c r="BY11" s="40"/>
      <c r="BZ11" s="46"/>
      <c r="CB11" s="19"/>
      <c r="CC11" s="19" t="str">
        <f t="shared" si="0"/>
        <v>Добавить наименование признака дифференциации</v>
      </c>
      <c r="CD11" s="19"/>
      <c r="CE11" s="19"/>
      <c r="CF11" s="7">
        <v>0</v>
      </c>
    </row>
    <row r="12" spans="1:84" s="8" customFormat="1" ht="14.25" hidden="1" customHeight="1">
      <c r="A12" s="47"/>
      <c r="B12" s="47"/>
      <c r="C12" s="47"/>
      <c r="D12" s="47"/>
      <c r="E12" s="88"/>
      <c r="F12" s="87"/>
      <c r="G12" s="47"/>
      <c r="H12" s="47"/>
      <c r="I12" s="47"/>
      <c r="J12" s="47"/>
      <c r="K12" s="47"/>
      <c r="L12" s="48"/>
      <c r="M12" s="49"/>
      <c r="N12" s="49"/>
      <c r="P12" s="50"/>
      <c r="Q12" s="51"/>
      <c r="R12" s="50"/>
      <c r="S12" s="52"/>
      <c r="T12" s="53" t="s">
        <v>16</v>
      </c>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B12" s="19"/>
      <c r="CC12" s="19" t="str">
        <f t="shared" si="0"/>
        <v>Добавить централизованную систему для дифференциации</v>
      </c>
      <c r="CD12" s="19"/>
      <c r="CE12" s="19"/>
      <c r="CF12" s="8">
        <v>0</v>
      </c>
    </row>
    <row r="13" spans="1:84" s="8" customFormat="1" ht="14.25" hidden="1" customHeight="1">
      <c r="A13" s="47"/>
      <c r="B13" s="47"/>
      <c r="C13" s="47"/>
      <c r="D13" s="47"/>
      <c r="E13" s="87"/>
      <c r="F13" s="47"/>
      <c r="G13" s="47"/>
      <c r="H13" s="47"/>
      <c r="I13" s="47"/>
      <c r="J13" s="47"/>
      <c r="K13" s="47"/>
      <c r="L13" s="48"/>
      <c r="M13" s="49"/>
      <c r="N13" s="49"/>
      <c r="P13" s="50"/>
      <c r="Q13" s="51"/>
      <c r="R13" s="50"/>
      <c r="S13" s="52"/>
      <c r="T13" s="53" t="s">
        <v>17</v>
      </c>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B13" s="19"/>
      <c r="CC13" s="19" t="str">
        <f t="shared" si="0"/>
        <v>Добавить территорию для дифференциации</v>
      </c>
      <c r="CD13" s="19"/>
      <c r="CE13" s="19"/>
      <c r="CF13" s="8">
        <v>0</v>
      </c>
    </row>
    <row r="14" spans="1:84" ht="14.25" hidden="1" customHeight="1">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CF14" s="7">
        <v>0</v>
      </c>
    </row>
    <row r="15" spans="1:84" ht="14.25" hidden="1" customHeight="1">
      <c r="AG15" s="55"/>
      <c r="AH15" s="55"/>
      <c r="AI15" s="55"/>
      <c r="AJ15" s="55"/>
      <c r="AK15" s="55"/>
      <c r="AL15" s="55"/>
      <c r="AM15" s="55"/>
      <c r="AN15" s="114"/>
      <c r="AO15" s="115" t="s">
        <v>11</v>
      </c>
      <c r="AP15" s="114"/>
      <c r="AQ15" s="115" t="s">
        <v>11</v>
      </c>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CF15" s="7">
        <v>0</v>
      </c>
    </row>
    <row r="16" spans="1:84" ht="14.25" hidden="1" customHeight="1">
      <c r="AG16" s="55"/>
      <c r="AH16" s="55"/>
      <c r="AI16" s="55"/>
      <c r="AJ16" s="55"/>
      <c r="AK16" s="55"/>
      <c r="AL16" s="55"/>
      <c r="AM16" s="55"/>
      <c r="AN16" s="115"/>
      <c r="AO16" s="115"/>
      <c r="AP16" s="115"/>
      <c r="AQ16" s="115"/>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CF16" s="7">
        <v>0</v>
      </c>
    </row>
    <row r="17" spans="1:84" ht="14.25" hidden="1" customHeight="1">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CF17" s="7">
        <v>0</v>
      </c>
    </row>
    <row r="18" spans="1:84" s="1" customFormat="1" ht="22.5" hidden="1" customHeight="1">
      <c r="L18" s="2"/>
      <c r="M18" s="3"/>
      <c r="N18" s="3"/>
      <c r="O18" s="56" t="s">
        <v>18</v>
      </c>
      <c r="P18" s="3"/>
      <c r="Q18" s="57"/>
      <c r="R18" s="57"/>
      <c r="S18" s="12"/>
      <c r="AC18" s="56"/>
      <c r="AE18" s="56"/>
      <c r="AN18" s="56"/>
      <c r="AP18" s="56"/>
      <c r="AY18" s="56"/>
      <c r="BA18" s="56"/>
      <c r="BJ18" s="56"/>
      <c r="BL18" s="56"/>
      <c r="BU18" s="56"/>
      <c r="BW18" s="56"/>
      <c r="CA18" s="8"/>
      <c r="CB18" s="8"/>
      <c r="CC18" s="8"/>
      <c r="CD18" s="8"/>
      <c r="CE18" s="8"/>
      <c r="CF18" s="1">
        <v>0</v>
      </c>
    </row>
    <row r="19" spans="1:84" s="1" customFormat="1" ht="14.25" hidden="1" customHeight="1">
      <c r="L19" s="2"/>
      <c r="M19" s="3"/>
      <c r="N19" s="3"/>
      <c r="O19" s="3"/>
      <c r="P19" s="3"/>
      <c r="Q19" s="57"/>
      <c r="R19" s="57"/>
      <c r="S19" s="12"/>
      <c r="CA19" s="8"/>
      <c r="CB19" s="8"/>
      <c r="CC19" s="8"/>
      <c r="CD19" s="8"/>
      <c r="CE19" s="8"/>
      <c r="CF19" s="1">
        <v>0</v>
      </c>
    </row>
    <row r="20" spans="1:84" s="1" customFormat="1" ht="12" hidden="1" customHeight="1">
      <c r="L20" s="2"/>
      <c r="M20" s="3"/>
      <c r="N20" s="3"/>
      <c r="O20" s="11" t="s">
        <v>19</v>
      </c>
      <c r="P20" s="3"/>
      <c r="Q20" s="58"/>
      <c r="R20" s="58"/>
      <c r="S20" s="12"/>
      <c r="T20" s="1" t="s">
        <v>20</v>
      </c>
      <c r="AD20" s="59" t="s">
        <v>21</v>
      </c>
      <c r="AF20" s="59" t="s">
        <v>22</v>
      </c>
      <c r="AG20" s="1" t="s">
        <v>20</v>
      </c>
      <c r="AO20" s="59" t="s">
        <v>23</v>
      </c>
      <c r="AQ20" s="59" t="s">
        <v>22</v>
      </c>
      <c r="AZ20" s="59" t="s">
        <v>21</v>
      </c>
      <c r="BB20" s="59" t="s">
        <v>22</v>
      </c>
      <c r="BK20" s="59" t="s">
        <v>21</v>
      </c>
      <c r="BM20" s="59" t="s">
        <v>22</v>
      </c>
      <c r="BV20" s="59" t="s">
        <v>21</v>
      </c>
      <c r="BX20" s="59" t="s">
        <v>22</v>
      </c>
      <c r="CF20" s="1">
        <v>0</v>
      </c>
    </row>
    <row r="21" spans="1:84" ht="14.25" hidden="1" customHeight="1">
      <c r="O21" s="11"/>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CF21" s="7">
        <v>0</v>
      </c>
    </row>
    <row r="22" spans="1:84" ht="14.25" hidden="1" customHeight="1">
      <c r="O22" s="11"/>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CF22" s="7">
        <v>0</v>
      </c>
    </row>
    <row r="23" spans="1:84" ht="14.65" customHeight="1">
      <c r="Q23" s="60"/>
      <c r="R23" s="60"/>
      <c r="S23" s="61"/>
      <c r="T23" s="62"/>
      <c r="U23" s="62"/>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CF23" s="7">
        <v>14</v>
      </c>
    </row>
    <row r="24" spans="1:84" ht="26.25" customHeight="1">
      <c r="Q24" s="60"/>
      <c r="R24" s="60"/>
      <c r="S24" s="109" t="str">
        <f>IF(TEMPLATE_GROUP="P",PT_P_FORM_HOTVSNA_4_NAME_FORM,PT_R_FORM_HOTVSNA_16_NAME_FORM)</f>
        <v>Форма 13. Информация о предложении организации горячего водоснабжения об установлении расчетной величины тарифов в сфере горячего водоснабжения на очередной период регулирования</v>
      </c>
      <c r="T24" s="109"/>
      <c r="U24" s="109"/>
      <c r="V24" s="109"/>
      <c r="W24" s="109"/>
      <c r="X24" s="109"/>
      <c r="Y24" s="109"/>
      <c r="Z24" s="109"/>
      <c r="AA24" s="109"/>
      <c r="AB24" s="109"/>
      <c r="AC24" s="109"/>
      <c r="AD24" s="109"/>
      <c r="AE24" s="109"/>
      <c r="AF24" s="109"/>
      <c r="AG24" s="109"/>
      <c r="AH24" s="109"/>
      <c r="AI24" s="109"/>
      <c r="AJ24" s="109"/>
      <c r="AK24" s="109"/>
      <c r="AL24" s="109"/>
      <c r="AM24" s="109"/>
      <c r="AN24" s="109"/>
      <c r="AO24" s="109"/>
      <c r="AP24" s="109"/>
      <c r="AQ24" s="63"/>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CF24" s="7">
        <v>25</v>
      </c>
    </row>
    <row r="25" spans="1:84" ht="14.65" customHeight="1">
      <c r="Q25" s="60"/>
      <c r="R25" s="60"/>
      <c r="S25" s="110" t="str">
        <f>IF(org=0,"Не определено",org)</f>
        <v>МУП "Управление тепловодоснабжения и водоотведения "Сибиряк" муниципального образования сельское поселение Нижнесортымский</v>
      </c>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63"/>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CF25" s="7">
        <v>14</v>
      </c>
    </row>
    <row r="26" spans="1:84" ht="14.25" hidden="1" customHeight="1">
      <c r="Q26" s="60"/>
      <c r="R26" s="60"/>
      <c r="S26" s="61"/>
      <c r="T26" s="62"/>
      <c r="U26" s="62"/>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CF26" s="7">
        <v>0</v>
      </c>
    </row>
    <row r="27" spans="1:84" s="67" customFormat="1" ht="25.5" hidden="1" customHeight="1">
      <c r="A27" s="59"/>
      <c r="B27" s="59"/>
      <c r="C27" s="59"/>
      <c r="D27" s="59"/>
      <c r="E27" s="59"/>
      <c r="F27" s="59"/>
      <c r="G27" s="59"/>
      <c r="H27" s="59"/>
      <c r="I27" s="59"/>
      <c r="J27" s="59"/>
      <c r="K27" s="59"/>
      <c r="L27" s="11"/>
      <c r="M27" s="59"/>
      <c r="N27" s="59"/>
      <c r="O27" s="59"/>
      <c r="S27" s="111" t="s">
        <v>24</v>
      </c>
      <c r="T27" s="111"/>
      <c r="U27" s="68"/>
      <c r="V27" s="112" t="str">
        <f>IF(TITLE_NAME_OR_PR_CHANGE="",IF(TITLE_NAME_OR_PR="","",TITLE_NAME_OR_PR),TITLE_NAME_OR_PR_CHANGE)</f>
        <v/>
      </c>
      <c r="W27" s="112"/>
      <c r="X27" s="112"/>
      <c r="Y27" s="112"/>
      <c r="Z27" s="112"/>
      <c r="AA27" s="112"/>
      <c r="AB27" s="112"/>
      <c r="AC27" s="112"/>
      <c r="AD27" s="112"/>
      <c r="AE27" s="112"/>
      <c r="AF27" s="7"/>
      <c r="AG27" s="112" t="str">
        <f>IF(TITLE_NAME_OR_PR_CHANGE="",IF(TITLE_NAME_OR_PR="","",TITLE_NAME_OR_PR),TITLE_NAME_OR_PR_CHANGE)</f>
        <v/>
      </c>
      <c r="AH27" s="112"/>
      <c r="AI27" s="112"/>
      <c r="AJ27" s="112"/>
      <c r="AK27" s="112"/>
      <c r="AL27" s="112"/>
      <c r="AM27" s="112"/>
      <c r="AN27" s="112"/>
      <c r="AO27" s="112"/>
      <c r="AP27" s="112"/>
      <c r="AQ27" s="7"/>
      <c r="AR27" s="112" t="str">
        <f>IF(TITLE_NAME_OR_PR_CHANGE="",IF(TITLE_NAME_OR_PR="","",TITLE_NAME_OR_PR),TITLE_NAME_OR_PR_CHANGE)</f>
        <v/>
      </c>
      <c r="AS27" s="112"/>
      <c r="AT27" s="112"/>
      <c r="AU27" s="112"/>
      <c r="AV27" s="112"/>
      <c r="AW27" s="112"/>
      <c r="AX27" s="112"/>
      <c r="AY27" s="112"/>
      <c r="AZ27" s="112"/>
      <c r="BA27" s="112"/>
      <c r="BB27" s="7"/>
      <c r="BC27" s="112" t="str">
        <f>IF(TITLE_NAME_OR_PR_CHANGE="",IF(TITLE_NAME_OR_PR="","",TITLE_NAME_OR_PR),TITLE_NAME_OR_PR_CHANGE)</f>
        <v/>
      </c>
      <c r="BD27" s="112"/>
      <c r="BE27" s="112"/>
      <c r="BF27" s="112"/>
      <c r="BG27" s="112"/>
      <c r="BH27" s="112"/>
      <c r="BI27" s="112"/>
      <c r="BJ27" s="112"/>
      <c r="BK27" s="112"/>
      <c r="BL27" s="112"/>
      <c r="BM27" s="7"/>
      <c r="BN27" s="112" t="str">
        <f>IF(TITLE_NAME_OR_PR_CHANGE="",IF(TITLE_NAME_OR_PR="","",TITLE_NAME_OR_PR),TITLE_NAME_OR_PR_CHANGE)</f>
        <v/>
      </c>
      <c r="BO27" s="112"/>
      <c r="BP27" s="112"/>
      <c r="BQ27" s="112"/>
      <c r="BR27" s="112"/>
      <c r="BS27" s="112"/>
      <c r="BT27" s="112"/>
      <c r="BU27" s="112"/>
      <c r="BV27" s="112"/>
      <c r="BW27" s="112"/>
      <c r="BX27" s="7"/>
      <c r="BY27" s="7"/>
      <c r="BZ27" s="69"/>
      <c r="CA27" s="19"/>
      <c r="CB27" s="19"/>
      <c r="CC27" s="19"/>
      <c r="CD27" s="19"/>
      <c r="CE27" s="19"/>
      <c r="CF27" s="67">
        <v>0</v>
      </c>
    </row>
    <row r="28" spans="1:84" s="67" customFormat="1" ht="18.75" hidden="1" customHeight="1">
      <c r="A28" s="59"/>
      <c r="B28" s="59"/>
      <c r="C28" s="59"/>
      <c r="D28" s="59"/>
      <c r="E28" s="59"/>
      <c r="F28" s="59"/>
      <c r="G28" s="59"/>
      <c r="H28" s="59"/>
      <c r="I28" s="59"/>
      <c r="J28" s="59"/>
      <c r="K28" s="59"/>
      <c r="L28" s="11"/>
      <c r="M28" s="59"/>
      <c r="N28" s="59"/>
      <c r="O28" s="59"/>
      <c r="S28" s="111" t="s">
        <v>25</v>
      </c>
      <c r="T28" s="111"/>
      <c r="U28" s="68"/>
      <c r="V28" s="116">
        <f>IF(TITLE_DATE_PR_CHANGE="",IF(TITLE_DATE_PR="","",TITLE_DATE_PR),TITLE_DATE_PR_CHANGE)</f>
        <v>46140</v>
      </c>
      <c r="W28" s="116"/>
      <c r="X28" s="116"/>
      <c r="Y28" s="116"/>
      <c r="Z28" s="116"/>
      <c r="AA28" s="116"/>
      <c r="AB28" s="116"/>
      <c r="AC28" s="116"/>
      <c r="AD28" s="116"/>
      <c r="AE28" s="116"/>
      <c r="AF28" s="7"/>
      <c r="AG28" s="116">
        <f>IF(TITLE_DATE_PR_CHANGE="",IF(TITLE_DATE_PR="","",TITLE_DATE_PR),TITLE_DATE_PR_CHANGE)</f>
        <v>46140</v>
      </c>
      <c r="AH28" s="116"/>
      <c r="AI28" s="116"/>
      <c r="AJ28" s="116"/>
      <c r="AK28" s="116"/>
      <c r="AL28" s="116"/>
      <c r="AM28" s="116"/>
      <c r="AN28" s="116"/>
      <c r="AO28" s="116"/>
      <c r="AP28" s="116"/>
      <c r="AQ28" s="7"/>
      <c r="AR28" s="116">
        <f>IF(TITLE_DATE_PR_CHANGE="",IF(TITLE_DATE_PR="","",TITLE_DATE_PR),TITLE_DATE_PR_CHANGE)</f>
        <v>46140</v>
      </c>
      <c r="AS28" s="116"/>
      <c r="AT28" s="116"/>
      <c r="AU28" s="116"/>
      <c r="AV28" s="116"/>
      <c r="AW28" s="116"/>
      <c r="AX28" s="116"/>
      <c r="AY28" s="116"/>
      <c r="AZ28" s="116"/>
      <c r="BA28" s="116"/>
      <c r="BB28" s="7"/>
      <c r="BC28" s="116">
        <f>IF(TITLE_DATE_PR_CHANGE="",IF(TITLE_DATE_PR="","",TITLE_DATE_PR),TITLE_DATE_PR_CHANGE)</f>
        <v>46140</v>
      </c>
      <c r="BD28" s="116"/>
      <c r="BE28" s="116"/>
      <c r="BF28" s="116"/>
      <c r="BG28" s="116"/>
      <c r="BH28" s="116"/>
      <c r="BI28" s="116"/>
      <c r="BJ28" s="116"/>
      <c r="BK28" s="116"/>
      <c r="BL28" s="116"/>
      <c r="BM28" s="7"/>
      <c r="BN28" s="116">
        <f>IF(TITLE_DATE_PR_CHANGE="",IF(TITLE_DATE_PR="","",TITLE_DATE_PR),TITLE_DATE_PR_CHANGE)</f>
        <v>46140</v>
      </c>
      <c r="BO28" s="116"/>
      <c r="BP28" s="116"/>
      <c r="BQ28" s="116"/>
      <c r="BR28" s="116"/>
      <c r="BS28" s="116"/>
      <c r="BT28" s="116"/>
      <c r="BU28" s="116"/>
      <c r="BV28" s="116"/>
      <c r="BW28" s="116"/>
      <c r="BX28" s="7"/>
      <c r="BY28" s="7"/>
      <c r="BZ28" s="69"/>
      <c r="CA28" s="19"/>
      <c r="CB28" s="19"/>
      <c r="CC28" s="19"/>
      <c r="CD28" s="19"/>
      <c r="CE28" s="19"/>
      <c r="CF28" s="67">
        <v>0</v>
      </c>
    </row>
    <row r="29" spans="1:84" s="67" customFormat="1" ht="18.75" hidden="1" customHeight="1">
      <c r="A29" s="59"/>
      <c r="B29" s="59"/>
      <c r="C29" s="59"/>
      <c r="D29" s="59"/>
      <c r="E29" s="59"/>
      <c r="F29" s="59"/>
      <c r="G29" s="59"/>
      <c r="H29" s="59"/>
      <c r="I29" s="59"/>
      <c r="J29" s="59"/>
      <c r="K29" s="59"/>
      <c r="L29" s="11"/>
      <c r="M29" s="59"/>
      <c r="N29" s="59"/>
      <c r="O29" s="59"/>
      <c r="S29" s="111" t="s">
        <v>26</v>
      </c>
      <c r="T29" s="111"/>
      <c r="U29" s="68"/>
      <c r="V29" s="112" t="str">
        <f>IF(TITLE_NUMBER_PR_CHANGE="",IF(TITLE_NUMBER_PR="","",TITLE_NUMBER_PR),TITLE_NUMBER_PR_CHANGE)</f>
        <v>654</v>
      </c>
      <c r="W29" s="112"/>
      <c r="X29" s="112"/>
      <c r="Y29" s="112"/>
      <c r="Z29" s="112"/>
      <c r="AA29" s="112"/>
      <c r="AB29" s="112"/>
      <c r="AC29" s="112"/>
      <c r="AD29" s="112"/>
      <c r="AE29" s="112"/>
      <c r="AF29" s="7"/>
      <c r="AG29" s="112" t="str">
        <f>IF(TITLE_NUMBER_PR_CHANGE="",IF(TITLE_NUMBER_PR="","",TITLE_NUMBER_PR),TITLE_NUMBER_PR_CHANGE)</f>
        <v>654</v>
      </c>
      <c r="AH29" s="112"/>
      <c r="AI29" s="112"/>
      <c r="AJ29" s="112"/>
      <c r="AK29" s="112"/>
      <c r="AL29" s="112"/>
      <c r="AM29" s="112"/>
      <c r="AN29" s="112"/>
      <c r="AO29" s="112"/>
      <c r="AP29" s="112"/>
      <c r="AQ29" s="7"/>
      <c r="AR29" s="112" t="str">
        <f>IF(TITLE_NUMBER_PR_CHANGE="",IF(TITLE_NUMBER_PR="","",TITLE_NUMBER_PR),TITLE_NUMBER_PR_CHANGE)</f>
        <v>654</v>
      </c>
      <c r="AS29" s="112"/>
      <c r="AT29" s="112"/>
      <c r="AU29" s="112"/>
      <c r="AV29" s="112"/>
      <c r="AW29" s="112"/>
      <c r="AX29" s="112"/>
      <c r="AY29" s="112"/>
      <c r="AZ29" s="112"/>
      <c r="BA29" s="112"/>
      <c r="BB29" s="7"/>
      <c r="BC29" s="112" t="str">
        <f>IF(TITLE_NUMBER_PR_CHANGE="",IF(TITLE_NUMBER_PR="","",TITLE_NUMBER_PR),TITLE_NUMBER_PR_CHANGE)</f>
        <v>654</v>
      </c>
      <c r="BD29" s="112"/>
      <c r="BE29" s="112"/>
      <c r="BF29" s="112"/>
      <c r="BG29" s="112"/>
      <c r="BH29" s="112"/>
      <c r="BI29" s="112"/>
      <c r="BJ29" s="112"/>
      <c r="BK29" s="112"/>
      <c r="BL29" s="112"/>
      <c r="BM29" s="7"/>
      <c r="BN29" s="112" t="str">
        <f>IF(TITLE_NUMBER_PR_CHANGE="",IF(TITLE_NUMBER_PR="","",TITLE_NUMBER_PR),TITLE_NUMBER_PR_CHANGE)</f>
        <v>654</v>
      </c>
      <c r="BO29" s="112"/>
      <c r="BP29" s="112"/>
      <c r="BQ29" s="112"/>
      <c r="BR29" s="112"/>
      <c r="BS29" s="112"/>
      <c r="BT29" s="112"/>
      <c r="BU29" s="112"/>
      <c r="BV29" s="112"/>
      <c r="BW29" s="112"/>
      <c r="BX29" s="7"/>
      <c r="BY29" s="7"/>
      <c r="BZ29" s="69"/>
      <c r="CA29" s="19"/>
      <c r="CB29" s="19"/>
      <c r="CC29" s="19"/>
      <c r="CD29" s="19"/>
      <c r="CE29" s="19"/>
      <c r="CF29" s="67">
        <v>0</v>
      </c>
    </row>
    <row r="30" spans="1:84" s="67" customFormat="1" ht="18.75" hidden="1" customHeight="1">
      <c r="A30" s="59"/>
      <c r="B30" s="59"/>
      <c r="C30" s="59"/>
      <c r="D30" s="59"/>
      <c r="E30" s="59"/>
      <c r="F30" s="59"/>
      <c r="G30" s="59"/>
      <c r="H30" s="59"/>
      <c r="I30" s="59"/>
      <c r="J30" s="59"/>
      <c r="K30" s="59"/>
      <c r="L30" s="11"/>
      <c r="M30" s="59"/>
      <c r="N30" s="59"/>
      <c r="O30" s="59"/>
      <c r="S30" s="111" t="s">
        <v>27</v>
      </c>
      <c r="T30" s="111"/>
      <c r="U30" s="68"/>
      <c r="V30" s="112" t="str">
        <f>IF(TITLE_IST_PUB_CHANGE="",IF(TITLE_IST_PUB="","",TITLE_IST_PUB),TITLE_IST_PUB_CHANGE)</f>
        <v/>
      </c>
      <c r="W30" s="112"/>
      <c r="X30" s="112"/>
      <c r="Y30" s="112"/>
      <c r="Z30" s="112"/>
      <c r="AA30" s="112"/>
      <c r="AB30" s="112"/>
      <c r="AC30" s="112"/>
      <c r="AD30" s="112"/>
      <c r="AE30" s="112"/>
      <c r="AF30" s="7"/>
      <c r="AG30" s="112" t="str">
        <f>IF(TITLE_IST_PUB_CHANGE="",IF(TITLE_IST_PUB="","",TITLE_IST_PUB),TITLE_IST_PUB_CHANGE)</f>
        <v/>
      </c>
      <c r="AH30" s="112"/>
      <c r="AI30" s="112"/>
      <c r="AJ30" s="112"/>
      <c r="AK30" s="112"/>
      <c r="AL30" s="112"/>
      <c r="AM30" s="112"/>
      <c r="AN30" s="112"/>
      <c r="AO30" s="112"/>
      <c r="AP30" s="112"/>
      <c r="AQ30" s="7"/>
      <c r="AR30" s="112" t="str">
        <f>IF(TITLE_IST_PUB_CHANGE="",IF(TITLE_IST_PUB="","",TITLE_IST_PUB),TITLE_IST_PUB_CHANGE)</f>
        <v/>
      </c>
      <c r="AS30" s="112"/>
      <c r="AT30" s="112"/>
      <c r="AU30" s="112"/>
      <c r="AV30" s="112"/>
      <c r="AW30" s="112"/>
      <c r="AX30" s="112"/>
      <c r="AY30" s="112"/>
      <c r="AZ30" s="112"/>
      <c r="BA30" s="112"/>
      <c r="BB30" s="7"/>
      <c r="BC30" s="112" t="str">
        <f>IF(TITLE_IST_PUB_CHANGE="",IF(TITLE_IST_PUB="","",TITLE_IST_PUB),TITLE_IST_PUB_CHANGE)</f>
        <v/>
      </c>
      <c r="BD30" s="112"/>
      <c r="BE30" s="112"/>
      <c r="BF30" s="112"/>
      <c r="BG30" s="112"/>
      <c r="BH30" s="112"/>
      <c r="BI30" s="112"/>
      <c r="BJ30" s="112"/>
      <c r="BK30" s="112"/>
      <c r="BL30" s="112"/>
      <c r="BM30" s="7"/>
      <c r="BN30" s="112" t="str">
        <f>IF(TITLE_IST_PUB_CHANGE="",IF(TITLE_IST_PUB="","",TITLE_IST_PUB),TITLE_IST_PUB_CHANGE)</f>
        <v/>
      </c>
      <c r="BO30" s="112"/>
      <c r="BP30" s="112"/>
      <c r="BQ30" s="112"/>
      <c r="BR30" s="112"/>
      <c r="BS30" s="112"/>
      <c r="BT30" s="112"/>
      <c r="BU30" s="112"/>
      <c r="BV30" s="112"/>
      <c r="BW30" s="112"/>
      <c r="BX30" s="7"/>
      <c r="BY30" s="7"/>
      <c r="BZ30" s="69"/>
      <c r="CA30" s="19"/>
      <c r="CB30" s="19"/>
      <c r="CC30" s="19"/>
      <c r="CD30" s="19"/>
      <c r="CE30" s="19"/>
      <c r="CF30" s="67">
        <v>0</v>
      </c>
    </row>
    <row r="31" spans="1:84" ht="14.25" customHeight="1">
      <c r="Q31" s="60"/>
      <c r="R31" s="60"/>
      <c r="S31" s="61"/>
      <c r="T31" s="62"/>
      <c r="U31" s="62"/>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CF31" s="7">
        <v>0</v>
      </c>
    </row>
    <row r="32" spans="1:84" s="67" customFormat="1" ht="18.75" customHeight="1">
      <c r="A32" s="59"/>
      <c r="B32" s="59"/>
      <c r="C32" s="59"/>
      <c r="D32" s="59"/>
      <c r="E32" s="59"/>
      <c r="F32" s="59"/>
      <c r="G32" s="59"/>
      <c r="H32" s="59"/>
      <c r="I32" s="59"/>
      <c r="J32" s="59"/>
      <c r="K32" s="59"/>
      <c r="L32" s="11"/>
      <c r="M32" s="59"/>
      <c r="N32" s="59"/>
      <c r="O32" s="59"/>
      <c r="S32" s="111" t="s">
        <v>28</v>
      </c>
      <c r="T32" s="111"/>
      <c r="U32" s="68"/>
      <c r="V32" s="116">
        <f>IF(TITLE_DATE_PR_CHANGE="",IF(TITLE_DATE_PR="","",TITLE_DATE_PR),TITLE_DATE_PR_CHANGE)</f>
        <v>46140</v>
      </c>
      <c r="W32" s="116"/>
      <c r="X32" s="116"/>
      <c r="Y32" s="116"/>
      <c r="Z32" s="116"/>
      <c r="AA32" s="116"/>
      <c r="AB32" s="116"/>
      <c r="AC32" s="116"/>
      <c r="AD32" s="116"/>
      <c r="AE32" s="116"/>
      <c r="AF32" s="7"/>
      <c r="AG32" s="116">
        <f>IF(TITLE_DATE_PR_CHANGE="",IF(TITLE_DATE_PR="","",TITLE_DATE_PR),TITLE_DATE_PR_CHANGE)</f>
        <v>46140</v>
      </c>
      <c r="AH32" s="116"/>
      <c r="AI32" s="116"/>
      <c r="AJ32" s="116"/>
      <c r="AK32" s="116"/>
      <c r="AL32" s="116"/>
      <c r="AM32" s="116"/>
      <c r="AN32" s="116"/>
      <c r="AO32" s="116"/>
      <c r="AP32" s="116"/>
      <c r="AQ32" s="7"/>
      <c r="AR32" s="116">
        <f>IF(TITLE_DATE_PR_CHANGE="",IF(TITLE_DATE_PR="","",TITLE_DATE_PR),TITLE_DATE_PR_CHANGE)</f>
        <v>46140</v>
      </c>
      <c r="AS32" s="116"/>
      <c r="AT32" s="116"/>
      <c r="AU32" s="116"/>
      <c r="AV32" s="116"/>
      <c r="AW32" s="116"/>
      <c r="AX32" s="116"/>
      <c r="AY32" s="116"/>
      <c r="AZ32" s="116"/>
      <c r="BA32" s="116"/>
      <c r="BB32" s="7"/>
      <c r="BC32" s="116">
        <f>IF(TITLE_DATE_PR_CHANGE="",IF(TITLE_DATE_PR="","",TITLE_DATE_PR),TITLE_DATE_PR_CHANGE)</f>
        <v>46140</v>
      </c>
      <c r="BD32" s="116"/>
      <c r="BE32" s="116"/>
      <c r="BF32" s="116"/>
      <c r="BG32" s="116"/>
      <c r="BH32" s="116"/>
      <c r="BI32" s="116"/>
      <c r="BJ32" s="116"/>
      <c r="BK32" s="116"/>
      <c r="BL32" s="116"/>
      <c r="BM32" s="7"/>
      <c r="BN32" s="116">
        <f>IF(TITLE_DATE_PR_CHANGE="",IF(TITLE_DATE_PR="","",TITLE_DATE_PR),TITLE_DATE_PR_CHANGE)</f>
        <v>46140</v>
      </c>
      <c r="BO32" s="116"/>
      <c r="BP32" s="116"/>
      <c r="BQ32" s="116"/>
      <c r="BR32" s="116"/>
      <c r="BS32" s="116"/>
      <c r="BT32" s="116"/>
      <c r="BU32" s="116"/>
      <c r="BV32" s="116"/>
      <c r="BW32" s="116"/>
      <c r="BX32" s="7"/>
      <c r="BY32" s="7"/>
      <c r="BZ32" s="69"/>
      <c r="CA32" s="19"/>
      <c r="CB32" s="19"/>
      <c r="CC32" s="19"/>
      <c r="CD32" s="19"/>
      <c r="CE32" s="19"/>
      <c r="CF32" s="67">
        <v>0</v>
      </c>
    </row>
    <row r="33" spans="1:84" s="67" customFormat="1" ht="18.75" customHeight="1">
      <c r="A33" s="59"/>
      <c r="B33" s="59"/>
      <c r="C33" s="59"/>
      <c r="D33" s="59"/>
      <c r="E33" s="59"/>
      <c r="F33" s="59"/>
      <c r="G33" s="59"/>
      <c r="H33" s="59"/>
      <c r="I33" s="59"/>
      <c r="J33" s="59"/>
      <c r="K33" s="59"/>
      <c r="L33" s="11"/>
      <c r="M33" s="59"/>
      <c r="N33" s="59"/>
      <c r="O33" s="59"/>
      <c r="S33" s="111" t="s">
        <v>29</v>
      </c>
      <c r="T33" s="111"/>
      <c r="U33" s="68"/>
      <c r="V33" s="112" t="str">
        <f>IF(TITLE_NUMBER_PR_CHANGE="",IF(TITLE_NUMBER_PR="","",TITLE_NUMBER_PR),TITLE_NUMBER_PR_CHANGE)</f>
        <v>654</v>
      </c>
      <c r="W33" s="112"/>
      <c r="X33" s="112"/>
      <c r="Y33" s="112"/>
      <c r="Z33" s="112"/>
      <c r="AA33" s="112"/>
      <c r="AB33" s="112"/>
      <c r="AC33" s="112"/>
      <c r="AD33" s="112"/>
      <c r="AE33" s="112"/>
      <c r="AF33" s="7"/>
      <c r="AG33" s="112" t="str">
        <f>IF(TITLE_NUMBER_PR_CHANGE="",IF(TITLE_NUMBER_PR="","",TITLE_NUMBER_PR),TITLE_NUMBER_PR_CHANGE)</f>
        <v>654</v>
      </c>
      <c r="AH33" s="112"/>
      <c r="AI33" s="112"/>
      <c r="AJ33" s="112"/>
      <c r="AK33" s="112"/>
      <c r="AL33" s="112"/>
      <c r="AM33" s="112"/>
      <c r="AN33" s="112"/>
      <c r="AO33" s="112"/>
      <c r="AP33" s="112"/>
      <c r="AQ33" s="7"/>
      <c r="AR33" s="112" t="str">
        <f>IF(TITLE_NUMBER_PR_CHANGE="",IF(TITLE_NUMBER_PR="","",TITLE_NUMBER_PR),TITLE_NUMBER_PR_CHANGE)</f>
        <v>654</v>
      </c>
      <c r="AS33" s="112"/>
      <c r="AT33" s="112"/>
      <c r="AU33" s="112"/>
      <c r="AV33" s="112"/>
      <c r="AW33" s="112"/>
      <c r="AX33" s="112"/>
      <c r="AY33" s="112"/>
      <c r="AZ33" s="112"/>
      <c r="BA33" s="112"/>
      <c r="BB33" s="7"/>
      <c r="BC33" s="112" t="str">
        <f>IF(TITLE_NUMBER_PR_CHANGE="",IF(TITLE_NUMBER_PR="","",TITLE_NUMBER_PR),TITLE_NUMBER_PR_CHANGE)</f>
        <v>654</v>
      </c>
      <c r="BD33" s="112"/>
      <c r="BE33" s="112"/>
      <c r="BF33" s="112"/>
      <c r="BG33" s="112"/>
      <c r="BH33" s="112"/>
      <c r="BI33" s="112"/>
      <c r="BJ33" s="112"/>
      <c r="BK33" s="112"/>
      <c r="BL33" s="112"/>
      <c r="BM33" s="7"/>
      <c r="BN33" s="112" t="str">
        <f>IF(TITLE_NUMBER_PR_CHANGE="",IF(TITLE_NUMBER_PR="","",TITLE_NUMBER_PR),TITLE_NUMBER_PR_CHANGE)</f>
        <v>654</v>
      </c>
      <c r="BO33" s="112"/>
      <c r="BP33" s="112"/>
      <c r="BQ33" s="112"/>
      <c r="BR33" s="112"/>
      <c r="BS33" s="112"/>
      <c r="BT33" s="112"/>
      <c r="BU33" s="112"/>
      <c r="BV33" s="112"/>
      <c r="BW33" s="112"/>
      <c r="BX33" s="7"/>
      <c r="BY33" s="7"/>
      <c r="BZ33" s="69"/>
      <c r="CA33" s="19"/>
      <c r="CB33" s="19"/>
      <c r="CC33" s="19"/>
      <c r="CD33" s="19"/>
      <c r="CE33" s="19"/>
      <c r="CF33" s="67">
        <v>0</v>
      </c>
    </row>
    <row r="34" spans="1:84" s="67" customFormat="1" ht="1.1499999999999999" customHeight="1">
      <c r="A34" s="59"/>
      <c r="B34" s="59"/>
      <c r="C34" s="59"/>
      <c r="D34" s="59"/>
      <c r="E34" s="59"/>
      <c r="F34" s="59"/>
      <c r="G34" s="59"/>
      <c r="H34" s="59"/>
      <c r="I34" s="59"/>
      <c r="J34" s="59"/>
      <c r="K34" s="59"/>
      <c r="L34" s="11"/>
      <c r="M34" s="59"/>
      <c r="N34" s="59"/>
      <c r="O34" s="59"/>
      <c r="S34" s="7"/>
      <c r="T34" s="7"/>
      <c r="U34" s="70"/>
      <c r="V34" s="7"/>
      <c r="W34" s="7"/>
      <c r="X34" s="7"/>
      <c r="Y34" s="7"/>
      <c r="Z34" s="7"/>
      <c r="AA34" s="7"/>
      <c r="AB34" s="7"/>
      <c r="AC34" s="7"/>
      <c r="AD34" s="7"/>
      <c r="AE34" s="7"/>
      <c r="AF34" s="8" t="s">
        <v>30</v>
      </c>
      <c r="AG34" s="7"/>
      <c r="AH34" s="7"/>
      <c r="AI34" s="7"/>
      <c r="AJ34" s="7"/>
      <c r="AK34" s="7"/>
      <c r="AL34" s="7"/>
      <c r="AM34" s="7"/>
      <c r="AN34" s="7"/>
      <c r="AO34" s="7"/>
      <c r="AP34" s="7"/>
      <c r="AQ34" s="8" t="s">
        <v>30</v>
      </c>
      <c r="AR34" s="7"/>
      <c r="AS34" s="7"/>
      <c r="AT34" s="7"/>
      <c r="AU34" s="7"/>
      <c r="AV34" s="7"/>
      <c r="AW34" s="7"/>
      <c r="AX34" s="7"/>
      <c r="AY34" s="7"/>
      <c r="AZ34" s="7"/>
      <c r="BA34" s="7"/>
      <c r="BB34" s="8" t="s">
        <v>30</v>
      </c>
      <c r="BC34" s="7"/>
      <c r="BD34" s="7"/>
      <c r="BE34" s="7"/>
      <c r="BF34" s="7"/>
      <c r="BG34" s="7"/>
      <c r="BH34" s="7"/>
      <c r="BI34" s="7"/>
      <c r="BJ34" s="7"/>
      <c r="BK34" s="7"/>
      <c r="BL34" s="7"/>
      <c r="BM34" s="8" t="s">
        <v>30</v>
      </c>
      <c r="BN34" s="7"/>
      <c r="BO34" s="7"/>
      <c r="BP34" s="7"/>
      <c r="BQ34" s="7"/>
      <c r="BR34" s="7"/>
      <c r="BS34" s="7"/>
      <c r="BT34" s="7"/>
      <c r="BU34" s="7"/>
      <c r="BV34" s="7"/>
      <c r="BW34" s="7"/>
      <c r="BX34" s="8" t="s">
        <v>30</v>
      </c>
      <c r="CA34" s="19"/>
      <c r="CB34" s="19"/>
      <c r="CC34" s="19"/>
      <c r="CD34" s="19"/>
      <c r="CE34" s="19"/>
      <c r="CF34" s="67">
        <v>1</v>
      </c>
    </row>
    <row r="35" spans="1:84" ht="14.65" customHeight="1">
      <c r="Q35" s="60"/>
      <c r="R35" s="60"/>
      <c r="S35" s="61"/>
      <c r="T35" s="62"/>
      <c r="U35" s="71"/>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t="s">
        <v>31</v>
      </c>
      <c r="AS35" s="117"/>
      <c r="AT35" s="117"/>
      <c r="AU35" s="117"/>
      <c r="AV35" s="117"/>
      <c r="AW35" s="117"/>
      <c r="AX35" s="117"/>
      <c r="AY35" s="117"/>
      <c r="AZ35" s="117"/>
      <c r="BA35" s="117"/>
      <c r="BB35" s="117"/>
      <c r="BC35" s="117" t="s">
        <v>31</v>
      </c>
      <c r="BD35" s="117"/>
      <c r="BE35" s="117"/>
      <c r="BF35" s="117"/>
      <c r="BG35" s="117"/>
      <c r="BH35" s="117"/>
      <c r="BI35" s="117"/>
      <c r="BJ35" s="117"/>
      <c r="BK35" s="117"/>
      <c r="BL35" s="117"/>
      <c r="BM35" s="117"/>
      <c r="BN35" s="117" t="s">
        <v>31</v>
      </c>
      <c r="BO35" s="117"/>
      <c r="BP35" s="117"/>
      <c r="BQ35" s="117"/>
      <c r="BR35" s="117"/>
      <c r="BS35" s="117"/>
      <c r="BT35" s="117"/>
      <c r="BU35" s="117"/>
      <c r="BV35" s="117"/>
      <c r="BW35" s="117"/>
      <c r="BX35" s="117"/>
      <c r="CF35" s="7">
        <v>14</v>
      </c>
    </row>
    <row r="36" spans="1:84" ht="14.65" customHeight="1">
      <c r="Q36" s="60"/>
      <c r="R36" s="60"/>
      <c r="S36" s="118" t="s">
        <v>32</v>
      </c>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t="s">
        <v>32</v>
      </c>
      <c r="AS36" s="118"/>
      <c r="AT36" s="118"/>
      <c r="AU36" s="118"/>
      <c r="AV36" s="118"/>
      <c r="AW36" s="118"/>
      <c r="AX36" s="118"/>
      <c r="AY36" s="118"/>
      <c r="AZ36" s="118"/>
      <c r="BA36" s="118"/>
      <c r="BB36" s="118"/>
      <c r="BC36" s="118" t="s">
        <v>32</v>
      </c>
      <c r="BD36" s="118"/>
      <c r="BE36" s="118"/>
      <c r="BF36" s="118"/>
      <c r="BG36" s="118"/>
      <c r="BH36" s="118"/>
      <c r="BI36" s="118"/>
      <c r="BJ36" s="118"/>
      <c r="BK36" s="118"/>
      <c r="BL36" s="118"/>
      <c r="BM36" s="118"/>
      <c r="BN36" s="118" t="s">
        <v>32</v>
      </c>
      <c r="BO36" s="118"/>
      <c r="BP36" s="118"/>
      <c r="BQ36" s="118"/>
      <c r="BR36" s="118"/>
      <c r="BS36" s="118"/>
      <c r="BT36" s="118"/>
      <c r="BU36" s="118"/>
      <c r="BV36" s="118"/>
      <c r="BW36" s="118"/>
      <c r="BX36" s="118"/>
      <c r="BY36" s="118"/>
      <c r="BZ36" s="118"/>
    </row>
    <row r="37" spans="1:84" ht="14.65" customHeight="1">
      <c r="Q37" s="60"/>
      <c r="R37" s="60"/>
      <c r="S37" s="129" t="s">
        <v>33</v>
      </c>
      <c r="T37" s="130" t="s">
        <v>34</v>
      </c>
      <c r="U37" s="72"/>
      <c r="V37" s="131" t="s">
        <v>35</v>
      </c>
      <c r="W37" s="132"/>
      <c r="X37" s="132"/>
      <c r="Y37" s="132"/>
      <c r="Z37" s="132"/>
      <c r="AA37" s="132"/>
      <c r="AB37" s="132"/>
      <c r="AC37" s="133"/>
      <c r="AD37" s="133"/>
      <c r="AE37" s="134"/>
      <c r="AF37" s="135" t="s">
        <v>36</v>
      </c>
      <c r="AG37" s="131" t="s">
        <v>35</v>
      </c>
      <c r="AH37" s="133"/>
      <c r="AI37" s="133"/>
      <c r="AJ37" s="133"/>
      <c r="AK37" s="133"/>
      <c r="AL37" s="133"/>
      <c r="AM37" s="133"/>
      <c r="AN37" s="133"/>
      <c r="AO37" s="133"/>
      <c r="AP37" s="134"/>
      <c r="AQ37" s="135" t="s">
        <v>37</v>
      </c>
      <c r="AR37" s="131" t="s">
        <v>35</v>
      </c>
      <c r="AS37" s="132"/>
      <c r="AT37" s="132"/>
      <c r="AU37" s="132"/>
      <c r="AV37" s="132"/>
      <c r="AW37" s="132"/>
      <c r="AX37" s="132"/>
      <c r="AY37" s="133"/>
      <c r="AZ37" s="133"/>
      <c r="BA37" s="134"/>
      <c r="BB37" s="135" t="s">
        <v>36</v>
      </c>
      <c r="BC37" s="131" t="s">
        <v>35</v>
      </c>
      <c r="BD37" s="132"/>
      <c r="BE37" s="132"/>
      <c r="BF37" s="132"/>
      <c r="BG37" s="132"/>
      <c r="BH37" s="132"/>
      <c r="BI37" s="132"/>
      <c r="BJ37" s="133"/>
      <c r="BK37" s="133"/>
      <c r="BL37" s="134"/>
      <c r="BM37" s="135" t="s">
        <v>36</v>
      </c>
      <c r="BN37" s="131" t="s">
        <v>35</v>
      </c>
      <c r="BO37" s="132"/>
      <c r="BP37" s="132"/>
      <c r="BQ37" s="132"/>
      <c r="BR37" s="132"/>
      <c r="BS37" s="132"/>
      <c r="BT37" s="132"/>
      <c r="BU37" s="133"/>
      <c r="BV37" s="133"/>
      <c r="BW37" s="134"/>
      <c r="BX37" s="135" t="s">
        <v>36</v>
      </c>
      <c r="BY37" s="119" t="s">
        <v>38</v>
      </c>
      <c r="BZ37" s="118"/>
      <c r="CF37" s="7">
        <v>14</v>
      </c>
    </row>
    <row r="38" spans="1:84" ht="19.899999999999999" customHeight="1">
      <c r="Q38" s="60"/>
      <c r="R38" s="60"/>
      <c r="S38" s="129"/>
      <c r="T38" s="130"/>
      <c r="U38" s="73"/>
      <c r="V38" s="118" t="s">
        <v>39</v>
      </c>
      <c r="W38" s="122" t="s">
        <v>40</v>
      </c>
      <c r="X38" s="122"/>
      <c r="Y38" s="122"/>
      <c r="Z38" s="122" t="s">
        <v>41</v>
      </c>
      <c r="AA38" s="122"/>
      <c r="AB38" s="122"/>
      <c r="AC38" s="123" t="s">
        <v>42</v>
      </c>
      <c r="AD38" s="124"/>
      <c r="AE38" s="125"/>
      <c r="AF38" s="136"/>
      <c r="AG38" s="118" t="s">
        <v>39</v>
      </c>
      <c r="AH38" s="122" t="s">
        <v>40</v>
      </c>
      <c r="AI38" s="122"/>
      <c r="AJ38" s="122"/>
      <c r="AK38" s="122" t="s">
        <v>41</v>
      </c>
      <c r="AL38" s="122"/>
      <c r="AM38" s="122"/>
      <c r="AN38" s="123" t="s">
        <v>42</v>
      </c>
      <c r="AO38" s="124"/>
      <c r="AP38" s="125"/>
      <c r="AQ38" s="136"/>
      <c r="AR38" s="118" t="s">
        <v>39</v>
      </c>
      <c r="AS38" s="122" t="s">
        <v>40</v>
      </c>
      <c r="AT38" s="122"/>
      <c r="AU38" s="122"/>
      <c r="AV38" s="122" t="s">
        <v>41</v>
      </c>
      <c r="AW38" s="122"/>
      <c r="AX38" s="122"/>
      <c r="AY38" s="123" t="s">
        <v>42</v>
      </c>
      <c r="AZ38" s="124"/>
      <c r="BA38" s="125"/>
      <c r="BB38" s="136"/>
      <c r="BC38" s="118" t="s">
        <v>39</v>
      </c>
      <c r="BD38" s="122" t="s">
        <v>40</v>
      </c>
      <c r="BE38" s="122"/>
      <c r="BF38" s="122"/>
      <c r="BG38" s="122" t="s">
        <v>41</v>
      </c>
      <c r="BH38" s="122"/>
      <c r="BI38" s="122"/>
      <c r="BJ38" s="123" t="s">
        <v>42</v>
      </c>
      <c r="BK38" s="124"/>
      <c r="BL38" s="125"/>
      <c r="BM38" s="136"/>
      <c r="BN38" s="118" t="s">
        <v>39</v>
      </c>
      <c r="BO38" s="122" t="s">
        <v>40</v>
      </c>
      <c r="BP38" s="122"/>
      <c r="BQ38" s="122"/>
      <c r="BR38" s="122" t="s">
        <v>41</v>
      </c>
      <c r="BS38" s="122"/>
      <c r="BT38" s="122"/>
      <c r="BU38" s="123" t="s">
        <v>42</v>
      </c>
      <c r="BV38" s="124"/>
      <c r="BW38" s="125"/>
      <c r="BX38" s="136"/>
      <c r="BY38" s="120"/>
      <c r="BZ38" s="118"/>
      <c r="CF38" s="7">
        <v>19</v>
      </c>
    </row>
    <row r="39" spans="1:84" s="7" customFormat="1" ht="19.899999999999999" customHeight="1">
      <c r="A39" s="1"/>
      <c r="B39" s="1"/>
      <c r="C39" s="1"/>
      <c r="D39" s="1"/>
      <c r="E39" s="1"/>
      <c r="F39" s="1"/>
      <c r="G39" s="1"/>
      <c r="H39" s="1"/>
      <c r="I39" s="1"/>
      <c r="J39" s="1"/>
      <c r="K39" s="1"/>
      <c r="L39" s="2"/>
      <c r="M39" s="3"/>
      <c r="N39" s="3"/>
      <c r="O39" s="3"/>
      <c r="P39" s="4"/>
      <c r="Q39" s="60"/>
      <c r="R39" s="60"/>
      <c r="S39" s="129"/>
      <c r="T39" s="130"/>
      <c r="U39" s="73"/>
      <c r="V39" s="118"/>
      <c r="W39" s="122" t="s">
        <v>43</v>
      </c>
      <c r="X39" s="122" t="s">
        <v>44</v>
      </c>
      <c r="Y39" s="122"/>
      <c r="Z39" s="122" t="s">
        <v>45</v>
      </c>
      <c r="AA39" s="122" t="s">
        <v>44</v>
      </c>
      <c r="AB39" s="122"/>
      <c r="AC39" s="126"/>
      <c r="AD39" s="127"/>
      <c r="AE39" s="128"/>
      <c r="AF39" s="136"/>
      <c r="AG39" s="118"/>
      <c r="AH39" s="122" t="s">
        <v>43</v>
      </c>
      <c r="AI39" s="122" t="s">
        <v>44</v>
      </c>
      <c r="AJ39" s="122"/>
      <c r="AK39" s="122" t="s">
        <v>45</v>
      </c>
      <c r="AL39" s="122" t="s">
        <v>44</v>
      </c>
      <c r="AM39" s="122"/>
      <c r="AN39" s="126"/>
      <c r="AO39" s="127"/>
      <c r="AP39" s="128"/>
      <c r="AQ39" s="136"/>
      <c r="AR39" s="118"/>
      <c r="AS39" s="122" t="s">
        <v>43</v>
      </c>
      <c r="AT39" s="122" t="s">
        <v>44</v>
      </c>
      <c r="AU39" s="122"/>
      <c r="AV39" s="122" t="s">
        <v>45</v>
      </c>
      <c r="AW39" s="122" t="s">
        <v>44</v>
      </c>
      <c r="AX39" s="122"/>
      <c r="AY39" s="126"/>
      <c r="AZ39" s="127"/>
      <c r="BA39" s="128"/>
      <c r="BB39" s="136"/>
      <c r="BC39" s="118"/>
      <c r="BD39" s="122" t="s">
        <v>43</v>
      </c>
      <c r="BE39" s="122" t="s">
        <v>44</v>
      </c>
      <c r="BF39" s="122"/>
      <c r="BG39" s="122" t="s">
        <v>45</v>
      </c>
      <c r="BH39" s="122" t="s">
        <v>44</v>
      </c>
      <c r="BI39" s="122"/>
      <c r="BJ39" s="126"/>
      <c r="BK39" s="127"/>
      <c r="BL39" s="128"/>
      <c r="BM39" s="136"/>
      <c r="BN39" s="118"/>
      <c r="BO39" s="122" t="s">
        <v>43</v>
      </c>
      <c r="BP39" s="122" t="s">
        <v>44</v>
      </c>
      <c r="BQ39" s="122"/>
      <c r="BR39" s="122" t="s">
        <v>45</v>
      </c>
      <c r="BS39" s="122" t="s">
        <v>44</v>
      </c>
      <c r="BT39" s="122"/>
      <c r="BU39" s="126"/>
      <c r="BV39" s="127"/>
      <c r="BW39" s="128"/>
      <c r="BX39" s="136"/>
      <c r="BY39" s="120"/>
      <c r="BZ39" s="118"/>
      <c r="CA39" s="8"/>
      <c r="CB39" s="8"/>
      <c r="CC39" s="8"/>
      <c r="CD39" s="8"/>
      <c r="CE39" s="8"/>
      <c r="CF39" s="7">
        <v>19</v>
      </c>
    </row>
    <row r="40" spans="1:84" ht="61.9" customHeight="1">
      <c r="A40" s="59"/>
      <c r="B40" s="59" t="s">
        <v>46</v>
      </c>
      <c r="C40" s="59" t="s">
        <v>47</v>
      </c>
      <c r="D40" s="59" t="s">
        <v>48</v>
      </c>
      <c r="E40" s="11" t="s">
        <v>49</v>
      </c>
      <c r="F40" s="11" t="s">
        <v>50</v>
      </c>
      <c r="G40" s="11" t="s">
        <v>51</v>
      </c>
      <c r="H40" s="11"/>
      <c r="I40" s="11" t="s">
        <v>52</v>
      </c>
      <c r="J40" s="11" t="s">
        <v>53</v>
      </c>
      <c r="K40" s="11" t="s">
        <v>54</v>
      </c>
      <c r="L40" s="11" t="s">
        <v>19</v>
      </c>
      <c r="Q40" s="60"/>
      <c r="R40" s="60"/>
      <c r="S40" s="129"/>
      <c r="T40" s="130"/>
      <c r="U40" s="74"/>
      <c r="V40" s="118"/>
      <c r="W40" s="122"/>
      <c r="X40" s="75" t="s">
        <v>55</v>
      </c>
      <c r="Y40" s="75" t="s">
        <v>56</v>
      </c>
      <c r="Z40" s="122"/>
      <c r="AA40" s="75" t="s">
        <v>57</v>
      </c>
      <c r="AB40" s="75" t="s">
        <v>58</v>
      </c>
      <c r="AC40" s="76" t="s">
        <v>59</v>
      </c>
      <c r="AD40" s="138" t="s">
        <v>60</v>
      </c>
      <c r="AE40" s="139"/>
      <c r="AF40" s="137"/>
      <c r="AG40" s="118"/>
      <c r="AH40" s="122"/>
      <c r="AI40" s="75" t="s">
        <v>55</v>
      </c>
      <c r="AJ40" s="75" t="s">
        <v>56</v>
      </c>
      <c r="AK40" s="122"/>
      <c r="AL40" s="75" t="s">
        <v>57</v>
      </c>
      <c r="AM40" s="75" t="s">
        <v>58</v>
      </c>
      <c r="AN40" s="76" t="s">
        <v>59</v>
      </c>
      <c r="AO40" s="138" t="s">
        <v>60</v>
      </c>
      <c r="AP40" s="139"/>
      <c r="AQ40" s="137"/>
      <c r="AR40" s="118"/>
      <c r="AS40" s="122"/>
      <c r="AT40" s="75" t="s">
        <v>55</v>
      </c>
      <c r="AU40" s="75" t="s">
        <v>56</v>
      </c>
      <c r="AV40" s="122"/>
      <c r="AW40" s="75" t="s">
        <v>57</v>
      </c>
      <c r="AX40" s="75" t="s">
        <v>58</v>
      </c>
      <c r="AY40" s="76" t="s">
        <v>59</v>
      </c>
      <c r="AZ40" s="138" t="s">
        <v>60</v>
      </c>
      <c r="BA40" s="139"/>
      <c r="BB40" s="137"/>
      <c r="BC40" s="118"/>
      <c r="BD40" s="122"/>
      <c r="BE40" s="75" t="s">
        <v>55</v>
      </c>
      <c r="BF40" s="75" t="s">
        <v>56</v>
      </c>
      <c r="BG40" s="122"/>
      <c r="BH40" s="75" t="s">
        <v>57</v>
      </c>
      <c r="BI40" s="75" t="s">
        <v>58</v>
      </c>
      <c r="BJ40" s="76" t="s">
        <v>59</v>
      </c>
      <c r="BK40" s="138" t="s">
        <v>60</v>
      </c>
      <c r="BL40" s="139"/>
      <c r="BM40" s="137"/>
      <c r="BN40" s="118"/>
      <c r="BO40" s="122"/>
      <c r="BP40" s="75" t="s">
        <v>55</v>
      </c>
      <c r="BQ40" s="75" t="s">
        <v>56</v>
      </c>
      <c r="BR40" s="122"/>
      <c r="BS40" s="75" t="s">
        <v>57</v>
      </c>
      <c r="BT40" s="75" t="s">
        <v>58</v>
      </c>
      <c r="BU40" s="76" t="s">
        <v>59</v>
      </c>
      <c r="BV40" s="138" t="s">
        <v>60</v>
      </c>
      <c r="BW40" s="139"/>
      <c r="BX40" s="137"/>
      <c r="BY40" s="121"/>
      <c r="BZ40" s="118"/>
      <c r="CF40" s="7">
        <v>59</v>
      </c>
    </row>
    <row r="41" spans="1:84" s="85" customFormat="1" ht="11.25" hidden="1" customHeight="1">
      <c r="A41" s="59"/>
      <c r="B41" s="59"/>
      <c r="C41" s="59"/>
      <c r="D41" s="59"/>
      <c r="E41" s="59"/>
      <c r="F41" s="59"/>
      <c r="G41" s="59"/>
      <c r="H41" s="59"/>
      <c r="I41" s="59"/>
      <c r="J41" s="59"/>
      <c r="K41" s="59"/>
      <c r="L41" s="11"/>
      <c r="M41" s="3"/>
      <c r="N41" s="3"/>
      <c r="O41" s="3"/>
      <c r="P41" s="77"/>
      <c r="Q41" s="78"/>
      <c r="R41" s="79">
        <v>1</v>
      </c>
      <c r="S41" s="80" t="s">
        <v>61</v>
      </c>
      <c r="T41" s="81" t="s">
        <v>62</v>
      </c>
      <c r="U41" s="82" t="str">
        <f ca="1">OFFSET(U41,0,-1)</f>
        <v>2</v>
      </c>
      <c r="V41" s="83">
        <f ca="1">OFFSET(V41,0,-1)+1</f>
        <v>3</v>
      </c>
      <c r="W41" s="84"/>
      <c r="X41" s="84"/>
      <c r="Y41" s="84"/>
      <c r="Z41" s="84"/>
      <c r="AA41" s="84"/>
      <c r="AB41" s="84"/>
      <c r="AC41" s="83">
        <f ca="1">OFFSET(AC41,0,-1)+1</f>
        <v>1</v>
      </c>
      <c r="AD41" s="140">
        <f ca="1">OFFSET(AD41,0,-1)+1</f>
        <v>2</v>
      </c>
      <c r="AE41" s="140"/>
      <c r="AF41" s="83">
        <f ca="1">OFFSET(AF41,0,-2)+1</f>
        <v>3</v>
      </c>
      <c r="AG41" s="83">
        <f ca="1">OFFSET(AG41,0,-1)+1</f>
        <v>4</v>
      </c>
      <c r="AH41" s="83"/>
      <c r="AI41" s="83"/>
      <c r="AJ41" s="83"/>
      <c r="AK41" s="83"/>
      <c r="AL41" s="83"/>
      <c r="AM41" s="83">
        <f ca="1">OFFSET(AM41,0,-1)+1</f>
        <v>1</v>
      </c>
      <c r="AN41" s="83">
        <f ca="1">OFFSET(AN41,0,-1)+1</f>
        <v>2</v>
      </c>
      <c r="AO41" s="140">
        <f ca="1">OFFSET(AO41,0,-1)+1</f>
        <v>3</v>
      </c>
      <c r="AP41" s="140"/>
      <c r="AQ41" s="83">
        <f ca="1">OFFSET(AQ41,0,-2)+1</f>
        <v>4</v>
      </c>
      <c r="AR41" s="83">
        <f ca="1">OFFSET(AR41,0,-1)+1</f>
        <v>5</v>
      </c>
      <c r="AS41" s="84"/>
      <c r="AT41" s="84"/>
      <c r="AU41" s="84"/>
      <c r="AV41" s="84"/>
      <c r="AW41" s="84"/>
      <c r="AX41" s="84"/>
      <c r="AY41" s="83">
        <f ca="1">OFFSET(AY41,0,-1)+1</f>
        <v>1</v>
      </c>
      <c r="AZ41" s="140">
        <f ca="1">OFFSET(AZ41,0,-1)+1</f>
        <v>2</v>
      </c>
      <c r="BA41" s="140"/>
      <c r="BB41" s="83">
        <f ca="1">OFFSET(BB41,0,-2)+1</f>
        <v>3</v>
      </c>
      <c r="BC41" s="83">
        <f ca="1">OFFSET(BC41,0,-1)+1</f>
        <v>4</v>
      </c>
      <c r="BD41" s="84"/>
      <c r="BE41" s="84"/>
      <c r="BF41" s="84"/>
      <c r="BG41" s="84"/>
      <c r="BH41" s="84"/>
      <c r="BI41" s="84"/>
      <c r="BJ41" s="83">
        <f ca="1">OFFSET(BJ41,0,-1)+1</f>
        <v>1</v>
      </c>
      <c r="BK41" s="140">
        <f ca="1">OFFSET(BK41,0,-1)+1</f>
        <v>2</v>
      </c>
      <c r="BL41" s="140"/>
      <c r="BM41" s="83">
        <f ca="1">OFFSET(BM41,0,-2)+1</f>
        <v>3</v>
      </c>
      <c r="BN41" s="83">
        <f ca="1">OFFSET(BN41,0,-1)+1</f>
        <v>4</v>
      </c>
      <c r="BO41" s="84"/>
      <c r="BP41" s="84"/>
      <c r="BQ41" s="84"/>
      <c r="BR41" s="84"/>
      <c r="BS41" s="84"/>
      <c r="BT41" s="84"/>
      <c r="BU41" s="83">
        <f ca="1">OFFSET(BU41,0,-1)+1</f>
        <v>1</v>
      </c>
      <c r="BV41" s="140">
        <f ca="1">OFFSET(BV41,0,-1)+1</f>
        <v>2</v>
      </c>
      <c r="BW41" s="140"/>
      <c r="BX41" s="83">
        <f ca="1">OFFSET(BX41,0,-2)+1</f>
        <v>3</v>
      </c>
      <c r="BY41" s="82">
        <f ca="1">OFFSET(BY41,0,-1)</f>
        <v>3</v>
      </c>
      <c r="BZ41" s="83">
        <f ca="1">OFFSET(BZ41,0,-1)+1</f>
        <v>4</v>
      </c>
      <c r="CA41" s="8"/>
      <c r="CB41" s="8"/>
      <c r="CC41" s="8"/>
      <c r="CD41" s="8"/>
      <c r="CE41" s="8"/>
      <c r="CF41" s="85">
        <v>0</v>
      </c>
    </row>
    <row r="42" spans="1:84" ht="24" customHeight="1">
      <c r="A42" s="10" t="s">
        <v>63</v>
      </c>
      <c r="B42" s="10"/>
      <c r="C42" s="10"/>
      <c r="D42" s="10"/>
      <c r="E42" s="87">
        <v>1</v>
      </c>
      <c r="F42" s="10"/>
      <c r="G42" s="10"/>
      <c r="H42" s="10"/>
      <c r="I42" s="10"/>
      <c r="J42" s="10"/>
      <c r="K42" s="10"/>
      <c r="L42" s="11"/>
      <c r="M42" s="12"/>
      <c r="N42" s="12"/>
      <c r="O42" s="12"/>
      <c r="Q42" s="13"/>
      <c r="R42" s="14"/>
      <c r="S42" s="15">
        <f>INDEX(PT_DIFFERENTIATION_NUM_NTAR,MATCH(A42,PT_DIFFERENTIATION_NTAR_ID,0))</f>
        <v>1</v>
      </c>
      <c r="T42" s="16" t="s">
        <v>1</v>
      </c>
      <c r="U42" s="17"/>
      <c r="V42" s="89"/>
      <c r="W42" s="90"/>
      <c r="X42" s="90"/>
      <c r="Y42" s="90"/>
      <c r="Z42" s="90"/>
      <c r="AA42" s="90"/>
      <c r="AB42" s="90"/>
      <c r="AC42" s="90"/>
      <c r="AD42" s="90"/>
      <c r="AE42" s="90"/>
      <c r="AF42" s="91"/>
      <c r="AG42" s="89" t="str">
        <f>INDEX(PT_DIFFERENTIATION_NTAR,MATCH(A42,PT_DIFFERENTIATION_NTAR_ID,0))</f>
        <v>Тариф на горячую воду</v>
      </c>
      <c r="AH42" s="90"/>
      <c r="AI42" s="90"/>
      <c r="AJ42" s="90"/>
      <c r="AK42" s="90"/>
      <c r="AL42" s="90"/>
      <c r="AM42" s="90"/>
      <c r="AN42" s="90"/>
      <c r="AO42" s="90"/>
      <c r="AP42" s="90"/>
      <c r="AQ42" s="90"/>
      <c r="AR42" s="89"/>
      <c r="AS42" s="90"/>
      <c r="AT42" s="90"/>
      <c r="AU42" s="90"/>
      <c r="AV42" s="90"/>
      <c r="AW42" s="90"/>
      <c r="AX42" s="90"/>
      <c r="AY42" s="90"/>
      <c r="AZ42" s="90"/>
      <c r="BA42" s="90"/>
      <c r="BB42" s="91"/>
      <c r="BC42" s="89"/>
      <c r="BD42" s="90"/>
      <c r="BE42" s="90"/>
      <c r="BF42" s="90"/>
      <c r="BG42" s="90"/>
      <c r="BH42" s="90"/>
      <c r="BI42" s="90"/>
      <c r="BJ42" s="90"/>
      <c r="BK42" s="90"/>
      <c r="BL42" s="90"/>
      <c r="BM42" s="91"/>
      <c r="BN42" s="89"/>
      <c r="BO42" s="90"/>
      <c r="BP42" s="90"/>
      <c r="BQ42" s="90"/>
      <c r="BR42" s="90"/>
      <c r="BS42" s="90"/>
      <c r="BT42" s="90"/>
      <c r="BU42" s="90"/>
      <c r="BV42" s="90"/>
      <c r="BW42" s="90"/>
      <c r="BX42" s="91"/>
      <c r="BY42" s="91"/>
      <c r="BZ42" s="18" t="str">
        <f>"Указывается наименование тарифа в случае "&amp;IF(TEMPLATE_GROUP="P","утверждения нескольких тарифов","подачи предложения по нескольким тарифам")&amp;".
В случае наличия нескольких тарифов информация по ним указывается в отдельных строках."</f>
        <v>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v>
      </c>
      <c r="CB42" s="19"/>
      <c r="CC42" s="19" t="str">
        <f t="shared" ref="CC42:CC62" si="1">IF(T42="","",T42)</f>
        <v>Наименование тарифа</v>
      </c>
      <c r="CD42" s="19"/>
      <c r="CE42" s="19"/>
      <c r="CF42" s="7">
        <v>23</v>
      </c>
    </row>
    <row r="43" spans="1:84" ht="24" customHeight="1">
      <c r="A43" s="10" t="s">
        <v>63</v>
      </c>
      <c r="B43" s="10" t="s">
        <v>64</v>
      </c>
      <c r="C43" s="10"/>
      <c r="D43" s="10"/>
      <c r="E43" s="88"/>
      <c r="F43" s="87">
        <v>1</v>
      </c>
      <c r="G43" s="10"/>
      <c r="H43" s="10"/>
      <c r="I43" s="10"/>
      <c r="J43" s="10"/>
      <c r="K43" s="10"/>
      <c r="L43" s="11"/>
      <c r="M43" s="12"/>
      <c r="N43" s="12"/>
      <c r="O43" s="12"/>
      <c r="P43" s="20"/>
      <c r="Q43" s="21"/>
      <c r="R43" s="22"/>
      <c r="S43" s="15" t="str">
        <f>INDEX(PT_DIFFERENTIATION_NUM_TER,MATCH(B43,PT_DIFFERENTIATION_TER_ID,0))</f>
        <v>1.1</v>
      </c>
      <c r="T43" s="23" t="s">
        <v>2</v>
      </c>
      <c r="U43" s="17"/>
      <c r="V43" s="89"/>
      <c r="W43" s="90"/>
      <c r="X43" s="90"/>
      <c r="Y43" s="90"/>
      <c r="Z43" s="90"/>
      <c r="AA43" s="90"/>
      <c r="AB43" s="90"/>
      <c r="AC43" s="90"/>
      <c r="AD43" s="90"/>
      <c r="AE43" s="90"/>
      <c r="AF43" s="91"/>
      <c r="AG43" s="89" t="str">
        <f>INDEX(PT_DIFFERENTIATION_TER,MATCH(B43,PT_DIFFERENTIATION_TER_ID,0))</f>
        <v>без дифференциации</v>
      </c>
      <c r="AH43" s="90"/>
      <c r="AI43" s="90"/>
      <c r="AJ43" s="90"/>
      <c r="AK43" s="90"/>
      <c r="AL43" s="90"/>
      <c r="AM43" s="90"/>
      <c r="AN43" s="90"/>
      <c r="AO43" s="90"/>
      <c r="AP43" s="90"/>
      <c r="AQ43" s="90"/>
      <c r="AR43" s="89"/>
      <c r="AS43" s="90"/>
      <c r="AT43" s="90"/>
      <c r="AU43" s="90"/>
      <c r="AV43" s="90"/>
      <c r="AW43" s="90"/>
      <c r="AX43" s="90"/>
      <c r="AY43" s="90"/>
      <c r="AZ43" s="90"/>
      <c r="BA43" s="90"/>
      <c r="BB43" s="91"/>
      <c r="BC43" s="89"/>
      <c r="BD43" s="90"/>
      <c r="BE43" s="90"/>
      <c r="BF43" s="90"/>
      <c r="BG43" s="90"/>
      <c r="BH43" s="90"/>
      <c r="BI43" s="90"/>
      <c r="BJ43" s="90"/>
      <c r="BK43" s="90"/>
      <c r="BL43" s="90"/>
      <c r="BM43" s="91"/>
      <c r="BN43" s="89"/>
      <c r="BO43" s="90"/>
      <c r="BP43" s="90"/>
      <c r="BQ43" s="90"/>
      <c r="BR43" s="90"/>
      <c r="BS43" s="90"/>
      <c r="BT43" s="90"/>
      <c r="BU43" s="90"/>
      <c r="BV43" s="90"/>
      <c r="BW43" s="90"/>
      <c r="BX43" s="91"/>
      <c r="BY43" s="91"/>
      <c r="BZ43" s="18" t="s">
        <v>3</v>
      </c>
      <c r="CB43" s="19"/>
      <c r="CC43" s="19" t="str">
        <f t="shared" si="1"/>
        <v>Территория действия тарифа</v>
      </c>
      <c r="CD43" s="19"/>
      <c r="CE43" s="19"/>
      <c r="CF43" s="7">
        <v>23</v>
      </c>
    </row>
    <row r="44" spans="1:84" ht="24" customHeight="1">
      <c r="A44" s="10" t="s">
        <v>63</v>
      </c>
      <c r="B44" s="10" t="s">
        <v>64</v>
      </c>
      <c r="C44" s="10" t="s">
        <v>65</v>
      </c>
      <c r="D44" s="10"/>
      <c r="E44" s="88"/>
      <c r="F44" s="88"/>
      <c r="G44" s="87">
        <v>1</v>
      </c>
      <c r="H44" s="10"/>
      <c r="I44" s="10"/>
      <c r="J44" s="10"/>
      <c r="K44" s="10"/>
      <c r="L44" s="11"/>
      <c r="M44" s="12"/>
      <c r="N44" s="12"/>
      <c r="O44" s="12"/>
      <c r="P44" s="24"/>
      <c r="Q44" s="21"/>
      <c r="R44" s="22"/>
      <c r="S44" s="15" t="str">
        <f>INDEX(PT_DIFFERENTIATION_NUM_CS,MATCH(C44,PT_DIFFERENTIATION_CS_ID,0))</f>
        <v>1.1.1</v>
      </c>
      <c r="T44" s="25" t="s">
        <v>4</v>
      </c>
      <c r="U44" s="17"/>
      <c r="V44" s="89"/>
      <c r="W44" s="90"/>
      <c r="X44" s="90"/>
      <c r="Y44" s="90"/>
      <c r="Z44" s="90"/>
      <c r="AA44" s="90"/>
      <c r="AB44" s="90"/>
      <c r="AC44" s="90"/>
      <c r="AD44" s="90"/>
      <c r="AE44" s="90"/>
      <c r="AF44" s="91"/>
      <c r="AG44" s="89" t="str">
        <f>INDEX(PT_DIFFERENTIATION_CS,MATCH(C44,PT_DIFFERENTIATION_CS_ID,0))</f>
        <v>без дифференциации</v>
      </c>
      <c r="AH44" s="90"/>
      <c r="AI44" s="90"/>
      <c r="AJ44" s="90"/>
      <c r="AK44" s="90"/>
      <c r="AL44" s="90"/>
      <c r="AM44" s="90"/>
      <c r="AN44" s="90"/>
      <c r="AO44" s="90"/>
      <c r="AP44" s="90"/>
      <c r="AQ44" s="90"/>
      <c r="AR44" s="89"/>
      <c r="AS44" s="90"/>
      <c r="AT44" s="90"/>
      <c r="AU44" s="90"/>
      <c r="AV44" s="90"/>
      <c r="AW44" s="90"/>
      <c r="AX44" s="90"/>
      <c r="AY44" s="90"/>
      <c r="AZ44" s="90"/>
      <c r="BA44" s="90"/>
      <c r="BB44" s="91"/>
      <c r="BC44" s="89"/>
      <c r="BD44" s="90"/>
      <c r="BE44" s="90"/>
      <c r="BF44" s="90"/>
      <c r="BG44" s="90"/>
      <c r="BH44" s="90"/>
      <c r="BI44" s="90"/>
      <c r="BJ44" s="90"/>
      <c r="BK44" s="90"/>
      <c r="BL44" s="90"/>
      <c r="BM44" s="91"/>
      <c r="BN44" s="89"/>
      <c r="BO44" s="90"/>
      <c r="BP44" s="90"/>
      <c r="BQ44" s="90"/>
      <c r="BR44" s="90"/>
      <c r="BS44" s="90"/>
      <c r="BT44" s="90"/>
      <c r="BU44" s="90"/>
      <c r="BV44" s="90"/>
      <c r="BW44" s="90"/>
      <c r="BX44" s="91"/>
      <c r="BY44" s="91"/>
      <c r="BZ44" s="18" t="s">
        <v>5</v>
      </c>
      <c r="CB44" s="19"/>
      <c r="CC44" s="19" t="str">
        <f t="shared" si="1"/>
        <v>Наименование централизованной системы горячего водоснабжения</v>
      </c>
      <c r="CD44" s="19"/>
      <c r="CE44" s="19"/>
      <c r="CF44" s="7">
        <v>23</v>
      </c>
    </row>
    <row r="45" spans="1:84" ht="24" customHeight="1">
      <c r="A45" s="10" t="s">
        <v>63</v>
      </c>
      <c r="B45" s="10" t="s">
        <v>64</v>
      </c>
      <c r="C45" s="10" t="s">
        <v>65</v>
      </c>
      <c r="D45" s="10" t="s">
        <v>66</v>
      </c>
      <c r="E45" s="88"/>
      <c r="F45" s="88"/>
      <c r="G45" s="88"/>
      <c r="H45" s="88"/>
      <c r="I45" s="97" t="str">
        <f>S44&amp;".1"</f>
        <v>1.1.1.1</v>
      </c>
      <c r="J45" s="10"/>
      <c r="K45" s="10"/>
      <c r="L45" s="11"/>
      <c r="P45" s="99">
        <v>1</v>
      </c>
      <c r="Q45" s="26"/>
      <c r="R45" s="27"/>
      <c r="S45" s="15" t="str">
        <f>$I45</f>
        <v>1.1.1.1</v>
      </c>
      <c r="T45" s="28" t="s">
        <v>6</v>
      </c>
      <c r="U45" s="17"/>
      <c r="V45" s="100"/>
      <c r="W45" s="101"/>
      <c r="X45" s="101"/>
      <c r="Y45" s="101"/>
      <c r="Z45" s="101"/>
      <c r="AA45" s="101"/>
      <c r="AB45" s="101"/>
      <c r="AC45" s="101"/>
      <c r="AD45" s="101"/>
      <c r="AE45" s="101"/>
      <c r="AF45" s="102"/>
      <c r="AG45" s="103" t="s">
        <v>67</v>
      </c>
      <c r="AH45" s="104"/>
      <c r="AI45" s="104"/>
      <c r="AJ45" s="104"/>
      <c r="AK45" s="104"/>
      <c r="AL45" s="104"/>
      <c r="AM45" s="104"/>
      <c r="AN45" s="104"/>
      <c r="AO45" s="104"/>
      <c r="AP45" s="104"/>
      <c r="AQ45" s="104"/>
      <c r="AR45" s="100"/>
      <c r="AS45" s="101"/>
      <c r="AT45" s="101"/>
      <c r="AU45" s="101"/>
      <c r="AV45" s="101"/>
      <c r="AW45" s="101"/>
      <c r="AX45" s="101"/>
      <c r="AY45" s="101"/>
      <c r="AZ45" s="101"/>
      <c r="BA45" s="101"/>
      <c r="BB45" s="102"/>
      <c r="BC45" s="100"/>
      <c r="BD45" s="101"/>
      <c r="BE45" s="101"/>
      <c r="BF45" s="101"/>
      <c r="BG45" s="101"/>
      <c r="BH45" s="101"/>
      <c r="BI45" s="101"/>
      <c r="BJ45" s="101"/>
      <c r="BK45" s="101"/>
      <c r="BL45" s="101"/>
      <c r="BM45" s="102"/>
      <c r="BN45" s="100"/>
      <c r="BO45" s="101"/>
      <c r="BP45" s="101"/>
      <c r="BQ45" s="101"/>
      <c r="BR45" s="101"/>
      <c r="BS45" s="101"/>
      <c r="BT45" s="101"/>
      <c r="BU45" s="101"/>
      <c r="BV45" s="101"/>
      <c r="BW45" s="101"/>
      <c r="BX45" s="102"/>
      <c r="BY45" s="105"/>
      <c r="BZ45" s="18" t="s">
        <v>7</v>
      </c>
      <c r="CB45" s="19"/>
      <c r="CC45" s="19" t="str">
        <f t="shared" si="1"/>
        <v>Наименование признака дифференциации</v>
      </c>
      <c r="CD45" s="19"/>
      <c r="CE45" s="19"/>
      <c r="CF45" s="7">
        <v>23</v>
      </c>
    </row>
    <row r="46" spans="1:84" ht="24" customHeight="1">
      <c r="A46" s="10" t="s">
        <v>63</v>
      </c>
      <c r="B46" s="10" t="s">
        <v>64</v>
      </c>
      <c r="C46" s="10" t="s">
        <v>65</v>
      </c>
      <c r="D46" s="10" t="s">
        <v>66</v>
      </c>
      <c r="E46" s="88"/>
      <c r="F46" s="88"/>
      <c r="G46" s="88"/>
      <c r="H46" s="88"/>
      <c r="I46" s="98"/>
      <c r="J46" s="97" t="str">
        <f>I45&amp;".1"</f>
        <v>1.1.1.1.1</v>
      </c>
      <c r="K46" s="10"/>
      <c r="L46" s="11" t="s">
        <v>8</v>
      </c>
      <c r="P46" s="99"/>
      <c r="Q46" s="99">
        <v>1</v>
      </c>
      <c r="R46" s="29"/>
      <c r="S46" s="15" t="str">
        <f>$J46</f>
        <v>1.1.1.1.1</v>
      </c>
      <c r="T46" s="30" t="s">
        <v>9</v>
      </c>
      <c r="U46" s="17"/>
      <c r="V46" s="106"/>
      <c r="W46" s="107"/>
      <c r="X46" s="107"/>
      <c r="Y46" s="107"/>
      <c r="Z46" s="107"/>
      <c r="AA46" s="107"/>
      <c r="AB46" s="107"/>
      <c r="AC46" s="107"/>
      <c r="AD46" s="107"/>
      <c r="AE46" s="107"/>
      <c r="AF46" s="108"/>
      <c r="AG46" s="106" t="s">
        <v>68</v>
      </c>
      <c r="AH46" s="107"/>
      <c r="AI46" s="107"/>
      <c r="AJ46" s="107"/>
      <c r="AK46" s="107"/>
      <c r="AL46" s="107"/>
      <c r="AM46" s="107"/>
      <c r="AN46" s="107"/>
      <c r="AO46" s="107"/>
      <c r="AP46" s="107"/>
      <c r="AQ46" s="107"/>
      <c r="AR46" s="106"/>
      <c r="AS46" s="107"/>
      <c r="AT46" s="107"/>
      <c r="AU46" s="107"/>
      <c r="AV46" s="107"/>
      <c r="AW46" s="107"/>
      <c r="AX46" s="107"/>
      <c r="AY46" s="107"/>
      <c r="AZ46" s="107"/>
      <c r="BA46" s="107"/>
      <c r="BB46" s="108"/>
      <c r="BC46" s="106"/>
      <c r="BD46" s="107"/>
      <c r="BE46" s="107"/>
      <c r="BF46" s="107"/>
      <c r="BG46" s="107"/>
      <c r="BH46" s="107"/>
      <c r="BI46" s="107"/>
      <c r="BJ46" s="107"/>
      <c r="BK46" s="107"/>
      <c r="BL46" s="107"/>
      <c r="BM46" s="108"/>
      <c r="BN46" s="106"/>
      <c r="BO46" s="107"/>
      <c r="BP46" s="107"/>
      <c r="BQ46" s="107"/>
      <c r="BR46" s="107"/>
      <c r="BS46" s="107"/>
      <c r="BT46" s="107"/>
      <c r="BU46" s="107"/>
      <c r="BV46" s="107"/>
      <c r="BW46" s="107"/>
      <c r="BX46" s="108"/>
      <c r="BY46" s="108"/>
      <c r="BZ46" s="31" t="s">
        <v>10</v>
      </c>
      <c r="CB46" s="19"/>
      <c r="CC46" s="19" t="str">
        <f t="shared" si="1"/>
        <v>Группа потребителей</v>
      </c>
      <c r="CD46" s="19"/>
      <c r="CE46" s="19"/>
      <c r="CF46" s="7">
        <v>23</v>
      </c>
    </row>
    <row r="47" spans="1:84" ht="24" customHeight="1">
      <c r="A47" s="10" t="s">
        <v>63</v>
      </c>
      <c r="B47" s="10" t="s">
        <v>64</v>
      </c>
      <c r="C47" s="10" t="s">
        <v>65</v>
      </c>
      <c r="D47" s="10" t="s">
        <v>66</v>
      </c>
      <c r="E47" s="88"/>
      <c r="F47" s="88"/>
      <c r="G47" s="88"/>
      <c r="H47" s="88"/>
      <c r="I47" s="98"/>
      <c r="J47" s="98"/>
      <c r="K47" s="97" t="str">
        <f>J46&amp;".1"</f>
        <v>1.1.1.1.1.1</v>
      </c>
      <c r="L47" s="11"/>
      <c r="P47" s="99"/>
      <c r="Q47" s="99"/>
      <c r="R47" s="29">
        <v>1</v>
      </c>
      <c r="S47" s="15" t="str">
        <f>$K47</f>
        <v>1.1.1.1.1.1</v>
      </c>
      <c r="T47" s="32" t="s">
        <v>69</v>
      </c>
      <c r="U47" s="17"/>
      <c r="V47" s="33"/>
      <c r="W47" s="33"/>
      <c r="X47" s="33"/>
      <c r="Y47" s="33"/>
      <c r="Z47" s="33"/>
      <c r="AA47" s="33"/>
      <c r="AB47" s="33"/>
      <c r="AC47" s="93"/>
      <c r="AD47" s="92" t="s">
        <v>11</v>
      </c>
      <c r="AE47" s="95"/>
      <c r="AF47" s="92" t="s">
        <v>11</v>
      </c>
      <c r="AG47" s="33"/>
      <c r="AH47" s="33">
        <v>78.209999999999994</v>
      </c>
      <c r="AI47" s="33"/>
      <c r="AJ47" s="33"/>
      <c r="AK47" s="33">
        <v>2905.1</v>
      </c>
      <c r="AL47" s="33"/>
      <c r="AM47" s="33"/>
      <c r="AN47" s="93">
        <v>46388</v>
      </c>
      <c r="AO47" s="92" t="s">
        <v>11</v>
      </c>
      <c r="AP47" s="95">
        <v>46568</v>
      </c>
      <c r="AQ47" s="92" t="s">
        <v>11</v>
      </c>
      <c r="AR47" s="33"/>
      <c r="AS47" s="33">
        <v>232.11</v>
      </c>
      <c r="AT47" s="33"/>
      <c r="AU47" s="33"/>
      <c r="AV47" s="33">
        <v>3711.5</v>
      </c>
      <c r="AW47" s="33"/>
      <c r="AX47" s="33"/>
      <c r="AY47" s="93">
        <v>46569</v>
      </c>
      <c r="AZ47" s="92" t="s">
        <v>11</v>
      </c>
      <c r="BA47" s="95">
        <v>46752</v>
      </c>
      <c r="BB47" s="92" t="s">
        <v>11</v>
      </c>
      <c r="BC47" s="33"/>
      <c r="BD47" s="33">
        <v>232.11</v>
      </c>
      <c r="BE47" s="33"/>
      <c r="BF47" s="33"/>
      <c r="BG47" s="33">
        <v>3711.5</v>
      </c>
      <c r="BH47" s="33"/>
      <c r="BI47" s="33"/>
      <c r="BJ47" s="93">
        <v>46753</v>
      </c>
      <c r="BK47" s="92" t="s">
        <v>11</v>
      </c>
      <c r="BL47" s="95">
        <v>46934</v>
      </c>
      <c r="BM47" s="92" t="s">
        <v>11</v>
      </c>
      <c r="BN47" s="33"/>
      <c r="BO47" s="33">
        <v>241.39</v>
      </c>
      <c r="BP47" s="33"/>
      <c r="BQ47" s="33"/>
      <c r="BR47" s="33">
        <v>2961.1</v>
      </c>
      <c r="BS47" s="33"/>
      <c r="BT47" s="33"/>
      <c r="BU47" s="93">
        <v>46935</v>
      </c>
      <c r="BV47" s="92" t="s">
        <v>11</v>
      </c>
      <c r="BW47" s="95">
        <v>47118</v>
      </c>
      <c r="BX47" s="92" t="s">
        <v>11</v>
      </c>
      <c r="BY47" s="34"/>
      <c r="BZ47" s="113"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CA47" s="8" t="e">
        <f ca="1">STRCHECKDATE(V48:BY48)</f>
        <v>#NAME?</v>
      </c>
      <c r="CB47" s="19"/>
      <c r="CC47" s="19" t="str">
        <f t="shared" si="1"/>
        <v>Прочие потребители (без учета НДС)</v>
      </c>
      <c r="CD47" s="19"/>
      <c r="CE47" s="19"/>
      <c r="CF47" s="7">
        <v>23</v>
      </c>
    </row>
    <row r="48" spans="1:84" ht="0" hidden="1" customHeight="1">
      <c r="A48" s="10" t="s">
        <v>63</v>
      </c>
      <c r="B48" s="10" t="s">
        <v>64</v>
      </c>
      <c r="C48" s="10" t="s">
        <v>65</v>
      </c>
      <c r="D48" s="10" t="s">
        <v>66</v>
      </c>
      <c r="E48" s="88"/>
      <c r="F48" s="88"/>
      <c r="G48" s="88"/>
      <c r="H48" s="88"/>
      <c r="I48" s="98"/>
      <c r="J48" s="98"/>
      <c r="K48" s="97"/>
      <c r="L48" s="11"/>
      <c r="P48" s="99"/>
      <c r="Q48" s="99"/>
      <c r="R48" s="29"/>
      <c r="S48" s="35"/>
      <c r="T48" s="17"/>
      <c r="U48" s="17"/>
      <c r="V48" s="36"/>
      <c r="W48" s="36"/>
      <c r="X48" s="36"/>
      <c r="Y48" s="36"/>
      <c r="Z48" s="36"/>
      <c r="AA48" s="36"/>
      <c r="AB48" s="36"/>
      <c r="AC48" s="94"/>
      <c r="AD48" s="92"/>
      <c r="AE48" s="96"/>
      <c r="AF48" s="92"/>
      <c r="AG48" s="36"/>
      <c r="AH48" s="36"/>
      <c r="AI48" s="36"/>
      <c r="AJ48" s="36"/>
      <c r="AK48" s="36"/>
      <c r="AL48" s="36"/>
      <c r="AM48" s="36"/>
      <c r="AN48" s="94"/>
      <c r="AO48" s="92"/>
      <c r="AP48" s="96"/>
      <c r="AQ48" s="92"/>
      <c r="AR48" s="36"/>
      <c r="AS48" s="36"/>
      <c r="AT48" s="36"/>
      <c r="AU48" s="36"/>
      <c r="AV48" s="36"/>
      <c r="AW48" s="36"/>
      <c r="AX48" s="36"/>
      <c r="AY48" s="94"/>
      <c r="AZ48" s="92"/>
      <c r="BA48" s="96"/>
      <c r="BB48" s="92"/>
      <c r="BC48" s="36"/>
      <c r="BD48" s="36"/>
      <c r="BE48" s="36"/>
      <c r="BF48" s="36"/>
      <c r="BG48" s="36"/>
      <c r="BH48" s="36"/>
      <c r="BI48" s="36"/>
      <c r="BJ48" s="94"/>
      <c r="BK48" s="92"/>
      <c r="BL48" s="96"/>
      <c r="BM48" s="92"/>
      <c r="BN48" s="36"/>
      <c r="BO48" s="36"/>
      <c r="BP48" s="36"/>
      <c r="BQ48" s="36"/>
      <c r="BR48" s="36"/>
      <c r="BS48" s="36"/>
      <c r="BT48" s="36"/>
      <c r="BU48" s="94"/>
      <c r="BV48" s="92"/>
      <c r="BW48" s="96"/>
      <c r="BX48" s="92"/>
      <c r="BY48" s="37"/>
      <c r="BZ48" s="113"/>
      <c r="CB48" s="19"/>
      <c r="CC48" s="19" t="str">
        <f t="shared" si="1"/>
        <v/>
      </c>
      <c r="CD48" s="19"/>
      <c r="CE48" s="19"/>
      <c r="CF48" s="7">
        <v>0</v>
      </c>
    </row>
    <row r="49" spans="1:84" ht="21" customHeight="1">
      <c r="A49" s="10" t="s">
        <v>63</v>
      </c>
      <c r="B49" s="10" t="s">
        <v>64</v>
      </c>
      <c r="C49" s="10" t="s">
        <v>65</v>
      </c>
      <c r="D49" s="10" t="s">
        <v>66</v>
      </c>
      <c r="E49" s="88"/>
      <c r="F49" s="88"/>
      <c r="G49" s="88"/>
      <c r="H49" s="88"/>
      <c r="I49" s="98"/>
      <c r="J49" s="97"/>
      <c r="K49" s="10"/>
      <c r="L49" s="11"/>
      <c r="P49" s="99"/>
      <c r="Q49" s="99"/>
      <c r="R49" s="27"/>
      <c r="S49" s="38"/>
      <c r="T49" s="39" t="s">
        <v>12</v>
      </c>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18" t="s">
        <v>13</v>
      </c>
      <c r="CB49" s="19"/>
      <c r="CC49" s="19" t="str">
        <f t="shared" si="1"/>
        <v>Добавить значение признака дифференциации</v>
      </c>
      <c r="CD49" s="19"/>
      <c r="CE49" s="19"/>
      <c r="CF49" s="7">
        <v>20</v>
      </c>
    </row>
    <row r="50" spans="1:84" ht="23.25" customHeight="1">
      <c r="A50" s="10"/>
      <c r="B50" s="10"/>
      <c r="C50" s="10"/>
      <c r="D50" s="10"/>
      <c r="E50" s="88"/>
      <c r="F50" s="88"/>
      <c r="G50" s="88"/>
      <c r="H50" s="88"/>
      <c r="I50" s="98"/>
      <c r="J50" s="97" t="str">
        <f>I45&amp;".2"</f>
        <v>1.1.1.1.2</v>
      </c>
      <c r="K50" s="10"/>
      <c r="L50" s="11" t="s">
        <v>8</v>
      </c>
      <c r="P50" s="99"/>
      <c r="Q50" s="141" t="s">
        <v>31</v>
      </c>
      <c r="R50" s="29"/>
      <c r="S50" s="15" t="str">
        <f>$J50</f>
        <v>1.1.1.1.2</v>
      </c>
      <c r="T50" s="30" t="s">
        <v>9</v>
      </c>
      <c r="U50" s="17"/>
      <c r="V50" s="106"/>
      <c r="W50" s="107"/>
      <c r="X50" s="107"/>
      <c r="Y50" s="107"/>
      <c r="Z50" s="107"/>
      <c r="AA50" s="107"/>
      <c r="AB50" s="107"/>
      <c r="AC50" s="107"/>
      <c r="AD50" s="107"/>
      <c r="AE50" s="107"/>
      <c r="AF50" s="108"/>
      <c r="AG50" s="106" t="s">
        <v>70</v>
      </c>
      <c r="AH50" s="107"/>
      <c r="AI50" s="107"/>
      <c r="AJ50" s="107"/>
      <c r="AK50" s="107"/>
      <c r="AL50" s="107"/>
      <c r="AM50" s="107"/>
      <c r="AN50" s="107"/>
      <c r="AO50" s="107"/>
      <c r="AP50" s="107"/>
      <c r="AQ50" s="107"/>
      <c r="AR50" s="106"/>
      <c r="AS50" s="107"/>
      <c r="AT50" s="107"/>
      <c r="AU50" s="107"/>
      <c r="AV50" s="107"/>
      <c r="AW50" s="107"/>
      <c r="AX50" s="107"/>
      <c r="AY50" s="107"/>
      <c r="AZ50" s="107"/>
      <c r="BA50" s="107"/>
      <c r="BB50" s="108"/>
      <c r="BC50" s="106"/>
      <c r="BD50" s="107"/>
      <c r="BE50" s="107"/>
      <c r="BF50" s="107"/>
      <c r="BG50" s="107"/>
      <c r="BH50" s="107"/>
      <c r="BI50" s="107"/>
      <c r="BJ50" s="107"/>
      <c r="BK50" s="107"/>
      <c r="BL50" s="107"/>
      <c r="BM50" s="108"/>
      <c r="BN50" s="106"/>
      <c r="BO50" s="107"/>
      <c r="BP50" s="107"/>
      <c r="BQ50" s="107"/>
      <c r="BR50" s="107"/>
      <c r="BS50" s="107"/>
      <c r="BT50" s="107"/>
      <c r="BU50" s="107"/>
      <c r="BV50" s="107"/>
      <c r="BW50" s="107"/>
      <c r="BX50" s="108"/>
      <c r="BY50" s="108"/>
      <c r="BZ50" s="31" t="s">
        <v>10</v>
      </c>
      <c r="CB50" s="19"/>
      <c r="CC50" s="19" t="str">
        <f t="shared" si="1"/>
        <v>Группа потребителей</v>
      </c>
      <c r="CD50" s="19"/>
      <c r="CE50" s="19"/>
      <c r="CF50" s="7">
        <v>0</v>
      </c>
    </row>
    <row r="51" spans="1:84" ht="23.25" customHeight="1">
      <c r="A51" s="10"/>
      <c r="B51" s="10"/>
      <c r="C51" s="10"/>
      <c r="D51" s="10"/>
      <c r="E51" s="88"/>
      <c r="F51" s="88"/>
      <c r="G51" s="88"/>
      <c r="H51" s="88"/>
      <c r="I51" s="98"/>
      <c r="J51" s="98" t="str">
        <f>I45&amp;".1"</f>
        <v>1.1.1.1.1</v>
      </c>
      <c r="K51" s="97" t="str">
        <f>J50&amp;".1"</f>
        <v>1.1.1.1.2.1</v>
      </c>
      <c r="L51" s="11"/>
      <c r="P51" s="99"/>
      <c r="Q51" s="99"/>
      <c r="R51" s="29">
        <v>1</v>
      </c>
      <c r="S51" s="15" t="str">
        <f>$K51</f>
        <v>1.1.1.1.2.1</v>
      </c>
      <c r="T51" s="32" t="s">
        <v>69</v>
      </c>
      <c r="U51" s="17"/>
      <c r="V51" s="33"/>
      <c r="W51" s="33"/>
      <c r="X51" s="33"/>
      <c r="Y51" s="33"/>
      <c r="Z51" s="33"/>
      <c r="AA51" s="33"/>
      <c r="AB51" s="33"/>
      <c r="AC51" s="93"/>
      <c r="AD51" s="92" t="s">
        <v>11</v>
      </c>
      <c r="AE51" s="93"/>
      <c r="AF51" s="92" t="s">
        <v>11</v>
      </c>
      <c r="AG51" s="33"/>
      <c r="AH51" s="33">
        <v>78.209999999999994</v>
      </c>
      <c r="AI51" s="33"/>
      <c r="AJ51" s="33"/>
      <c r="AK51" s="33">
        <v>2905.1</v>
      </c>
      <c r="AL51" s="33"/>
      <c r="AM51" s="33"/>
      <c r="AN51" s="93">
        <v>46388</v>
      </c>
      <c r="AO51" s="92" t="s">
        <v>11</v>
      </c>
      <c r="AP51" s="95">
        <v>46568</v>
      </c>
      <c r="AQ51" s="92" t="s">
        <v>11</v>
      </c>
      <c r="AR51" s="33"/>
      <c r="AS51" s="33">
        <v>232.11</v>
      </c>
      <c r="AT51" s="33"/>
      <c r="AU51" s="33"/>
      <c r="AV51" s="33">
        <v>3711.5</v>
      </c>
      <c r="AW51" s="33"/>
      <c r="AX51" s="33"/>
      <c r="AY51" s="93">
        <v>46569</v>
      </c>
      <c r="AZ51" s="92" t="s">
        <v>11</v>
      </c>
      <c r="BA51" s="93">
        <v>46752</v>
      </c>
      <c r="BB51" s="92" t="s">
        <v>11</v>
      </c>
      <c r="BC51" s="33"/>
      <c r="BD51" s="33">
        <v>232.11</v>
      </c>
      <c r="BE51" s="33"/>
      <c r="BF51" s="33"/>
      <c r="BG51" s="33">
        <v>3711.5</v>
      </c>
      <c r="BH51" s="33"/>
      <c r="BI51" s="33"/>
      <c r="BJ51" s="93">
        <v>46753</v>
      </c>
      <c r="BK51" s="92" t="s">
        <v>11</v>
      </c>
      <c r="BL51" s="93">
        <v>46934</v>
      </c>
      <c r="BM51" s="92" t="s">
        <v>11</v>
      </c>
      <c r="BN51" s="33"/>
      <c r="BO51" s="33">
        <v>241.39</v>
      </c>
      <c r="BP51" s="33"/>
      <c r="BQ51" s="33"/>
      <c r="BR51" s="33">
        <v>2961.1</v>
      </c>
      <c r="BS51" s="33"/>
      <c r="BT51" s="33"/>
      <c r="BU51" s="93">
        <v>46935</v>
      </c>
      <c r="BV51" s="92" t="s">
        <v>11</v>
      </c>
      <c r="BW51" s="93">
        <v>47118</v>
      </c>
      <c r="BX51" s="92" t="s">
        <v>11</v>
      </c>
      <c r="BY51" s="34"/>
      <c r="BZ51" s="113"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CA51" s="8" t="e">
        <f ca="1">STRCHECKDATE(V52:BY52)</f>
        <v>#NAME?</v>
      </c>
      <c r="CB51" s="19"/>
      <c r="CC51" s="19" t="str">
        <f t="shared" si="1"/>
        <v>Прочие потребители (без учета НДС)</v>
      </c>
      <c r="CD51" s="19"/>
      <c r="CE51" s="19"/>
      <c r="CF51" s="7">
        <v>0</v>
      </c>
    </row>
    <row r="52" spans="1:84" ht="14.25" customHeight="1">
      <c r="A52" s="10"/>
      <c r="B52" s="10"/>
      <c r="C52" s="10"/>
      <c r="D52" s="10"/>
      <c r="E52" s="88"/>
      <c r="F52" s="88"/>
      <c r="G52" s="88"/>
      <c r="H52" s="88"/>
      <c r="I52" s="98"/>
      <c r="J52" s="98" t="str">
        <f>I45&amp;".1"</f>
        <v>1.1.1.1.1</v>
      </c>
      <c r="K52" s="97"/>
      <c r="L52" s="11"/>
      <c r="P52" s="99"/>
      <c r="Q52" s="99"/>
      <c r="R52" s="29"/>
      <c r="S52" s="35"/>
      <c r="T52" s="17"/>
      <c r="U52" s="17"/>
      <c r="V52" s="36"/>
      <c r="W52" s="36"/>
      <c r="X52" s="36"/>
      <c r="Y52" s="36"/>
      <c r="Z52" s="36"/>
      <c r="AA52" s="36"/>
      <c r="AB52" s="36"/>
      <c r="AC52" s="94"/>
      <c r="AD52" s="92"/>
      <c r="AE52" s="94"/>
      <c r="AF52" s="92"/>
      <c r="AG52" s="36"/>
      <c r="AH52" s="36"/>
      <c r="AI52" s="36"/>
      <c r="AJ52" s="36"/>
      <c r="AK52" s="36"/>
      <c r="AL52" s="36"/>
      <c r="AM52" s="36"/>
      <c r="AN52" s="94"/>
      <c r="AO52" s="92"/>
      <c r="AP52" s="96"/>
      <c r="AQ52" s="92"/>
      <c r="AR52" s="36"/>
      <c r="AS52" s="36"/>
      <c r="AT52" s="36"/>
      <c r="AU52" s="36"/>
      <c r="AV52" s="36"/>
      <c r="AW52" s="36"/>
      <c r="AX52" s="36"/>
      <c r="AY52" s="94"/>
      <c r="AZ52" s="92"/>
      <c r="BA52" s="94"/>
      <c r="BB52" s="92"/>
      <c r="BC52" s="36"/>
      <c r="BD52" s="36"/>
      <c r="BE52" s="36"/>
      <c r="BF52" s="36"/>
      <c r="BG52" s="36"/>
      <c r="BH52" s="36"/>
      <c r="BI52" s="36"/>
      <c r="BJ52" s="94"/>
      <c r="BK52" s="92"/>
      <c r="BL52" s="94"/>
      <c r="BM52" s="92"/>
      <c r="BN52" s="36"/>
      <c r="BO52" s="36"/>
      <c r="BP52" s="36"/>
      <c r="BQ52" s="36"/>
      <c r="BR52" s="36"/>
      <c r="BS52" s="36"/>
      <c r="BT52" s="36"/>
      <c r="BU52" s="94"/>
      <c r="BV52" s="92"/>
      <c r="BW52" s="94"/>
      <c r="BX52" s="92"/>
      <c r="BY52" s="37"/>
      <c r="BZ52" s="113"/>
      <c r="CB52" s="19"/>
      <c r="CC52" s="19" t="str">
        <f t="shared" si="1"/>
        <v/>
      </c>
      <c r="CD52" s="19"/>
      <c r="CE52" s="19"/>
      <c r="CF52" s="7">
        <v>0</v>
      </c>
    </row>
    <row r="53" spans="1:84" ht="21" customHeight="1">
      <c r="A53" s="10"/>
      <c r="B53" s="10"/>
      <c r="C53" s="10"/>
      <c r="D53" s="10"/>
      <c r="E53" s="88"/>
      <c r="F53" s="88"/>
      <c r="G53" s="88"/>
      <c r="H53" s="88"/>
      <c r="I53" s="98"/>
      <c r="J53" s="97" t="str">
        <f>I45&amp;".1"</f>
        <v>1.1.1.1.1</v>
      </c>
      <c r="K53" s="10"/>
      <c r="L53" s="11"/>
      <c r="P53" s="99"/>
      <c r="Q53" s="99"/>
      <c r="R53" s="27"/>
      <c r="S53" s="38"/>
      <c r="T53" s="39" t="s">
        <v>12</v>
      </c>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18" t="s">
        <v>13</v>
      </c>
      <c r="CB53" s="19"/>
      <c r="CC53" s="19" t="str">
        <f t="shared" si="1"/>
        <v>Добавить значение признака дифференциации</v>
      </c>
      <c r="CD53" s="19"/>
      <c r="CE53" s="19"/>
      <c r="CF53" s="7">
        <v>0</v>
      </c>
    </row>
    <row r="54" spans="1:84" ht="23.25" customHeight="1">
      <c r="A54" s="10"/>
      <c r="B54" s="10"/>
      <c r="C54" s="10"/>
      <c r="D54" s="10"/>
      <c r="E54" s="88"/>
      <c r="F54" s="88"/>
      <c r="G54" s="88"/>
      <c r="H54" s="88"/>
      <c r="I54" s="98"/>
      <c r="J54" s="97" t="str">
        <f>I45&amp;".3"</f>
        <v>1.1.1.1.3</v>
      </c>
      <c r="K54" s="10"/>
      <c r="L54" s="11" t="s">
        <v>8</v>
      </c>
      <c r="P54" s="99"/>
      <c r="Q54" s="141" t="s">
        <v>31</v>
      </c>
      <c r="R54" s="29"/>
      <c r="S54" s="15" t="str">
        <f>$J54</f>
        <v>1.1.1.1.3</v>
      </c>
      <c r="T54" s="30" t="s">
        <v>9</v>
      </c>
      <c r="U54" s="17"/>
      <c r="V54" s="106"/>
      <c r="W54" s="107"/>
      <c r="X54" s="107"/>
      <c r="Y54" s="107"/>
      <c r="Z54" s="107"/>
      <c r="AA54" s="107"/>
      <c r="AB54" s="107"/>
      <c r="AC54" s="107"/>
      <c r="AD54" s="107"/>
      <c r="AE54" s="107"/>
      <c r="AF54" s="108"/>
      <c r="AG54" s="106" t="s">
        <v>71</v>
      </c>
      <c r="AH54" s="107"/>
      <c r="AI54" s="107"/>
      <c r="AJ54" s="107"/>
      <c r="AK54" s="107"/>
      <c r="AL54" s="107"/>
      <c r="AM54" s="107"/>
      <c r="AN54" s="107"/>
      <c r="AO54" s="107"/>
      <c r="AP54" s="107"/>
      <c r="AQ54" s="107"/>
      <c r="AR54" s="106"/>
      <c r="AS54" s="107"/>
      <c r="AT54" s="107"/>
      <c r="AU54" s="107"/>
      <c r="AV54" s="107"/>
      <c r="AW54" s="107"/>
      <c r="AX54" s="107"/>
      <c r="AY54" s="107"/>
      <c r="AZ54" s="107"/>
      <c r="BA54" s="107"/>
      <c r="BB54" s="108"/>
      <c r="BC54" s="106"/>
      <c r="BD54" s="107"/>
      <c r="BE54" s="107"/>
      <c r="BF54" s="107"/>
      <c r="BG54" s="107"/>
      <c r="BH54" s="107"/>
      <c r="BI54" s="107"/>
      <c r="BJ54" s="107"/>
      <c r="BK54" s="107"/>
      <c r="BL54" s="107"/>
      <c r="BM54" s="108"/>
      <c r="BN54" s="106"/>
      <c r="BO54" s="107"/>
      <c r="BP54" s="107"/>
      <c r="BQ54" s="107"/>
      <c r="BR54" s="107"/>
      <c r="BS54" s="107"/>
      <c r="BT54" s="107"/>
      <c r="BU54" s="107"/>
      <c r="BV54" s="107"/>
      <c r="BW54" s="107"/>
      <c r="BX54" s="108"/>
      <c r="BY54" s="108"/>
      <c r="BZ54" s="31" t="s">
        <v>10</v>
      </c>
      <c r="CB54" s="19"/>
      <c r="CC54" s="19" t="str">
        <f t="shared" si="1"/>
        <v>Группа потребителей</v>
      </c>
      <c r="CD54" s="19"/>
      <c r="CE54" s="19"/>
      <c r="CF54" s="7">
        <v>0</v>
      </c>
    </row>
    <row r="55" spans="1:84" ht="23.25" customHeight="1">
      <c r="A55" s="10"/>
      <c r="B55" s="10"/>
      <c r="C55" s="10"/>
      <c r="D55" s="10"/>
      <c r="E55" s="88"/>
      <c r="F55" s="88"/>
      <c r="G55" s="88"/>
      <c r="H55" s="88"/>
      <c r="I55" s="98"/>
      <c r="J55" s="98" t="str">
        <f>I45&amp;".2"</f>
        <v>1.1.1.1.2</v>
      </c>
      <c r="K55" s="97" t="str">
        <f>J54&amp;".1"</f>
        <v>1.1.1.1.3.1</v>
      </c>
      <c r="L55" s="11"/>
      <c r="P55" s="99"/>
      <c r="Q55" s="99"/>
      <c r="R55" s="29">
        <v>1</v>
      </c>
      <c r="S55" s="15" t="str">
        <f>$K55</f>
        <v>1.1.1.1.3.1</v>
      </c>
      <c r="T55" s="32" t="s">
        <v>72</v>
      </c>
      <c r="U55" s="17"/>
      <c r="V55" s="33"/>
      <c r="W55" s="33"/>
      <c r="X55" s="33"/>
      <c r="Y55" s="33"/>
      <c r="Z55" s="33"/>
      <c r="AA55" s="33"/>
      <c r="AB55" s="33"/>
      <c r="AC55" s="93"/>
      <c r="AD55" s="92" t="s">
        <v>11</v>
      </c>
      <c r="AE55" s="93"/>
      <c r="AF55" s="92" t="s">
        <v>11</v>
      </c>
      <c r="AG55" s="33"/>
      <c r="AH55" s="33">
        <f>78.21*1.22</f>
        <v>95.416199999999989</v>
      </c>
      <c r="AI55" s="33"/>
      <c r="AJ55" s="33"/>
      <c r="AK55" s="33">
        <f>2905.1*1.22</f>
        <v>3544.2219999999998</v>
      </c>
      <c r="AL55" s="33"/>
      <c r="AM55" s="33"/>
      <c r="AN55" s="93">
        <v>46388</v>
      </c>
      <c r="AO55" s="92" t="s">
        <v>11</v>
      </c>
      <c r="AP55" s="95">
        <v>46568</v>
      </c>
      <c r="AQ55" s="92" t="s">
        <v>11</v>
      </c>
      <c r="AR55" s="33"/>
      <c r="AS55" s="33">
        <f>232.11*1.22</f>
        <v>283.17419999999998</v>
      </c>
      <c r="AT55" s="33"/>
      <c r="AU55" s="33"/>
      <c r="AV55" s="33">
        <f>3711.5*1.22</f>
        <v>4528.03</v>
      </c>
      <c r="AW55" s="33"/>
      <c r="AX55" s="33"/>
      <c r="AY55" s="93">
        <v>46569</v>
      </c>
      <c r="AZ55" s="92" t="s">
        <v>11</v>
      </c>
      <c r="BA55" s="93">
        <v>46752</v>
      </c>
      <c r="BB55" s="92" t="s">
        <v>11</v>
      </c>
      <c r="BC55" s="33"/>
      <c r="BD55" s="33">
        <f>232.11*1.22</f>
        <v>283.17419999999998</v>
      </c>
      <c r="BE55" s="33"/>
      <c r="BF55" s="33"/>
      <c r="BG55" s="33">
        <f>3711.5*1.22</f>
        <v>4528.03</v>
      </c>
      <c r="BH55" s="33"/>
      <c r="BI55" s="33"/>
      <c r="BJ55" s="93">
        <v>46753</v>
      </c>
      <c r="BK55" s="92" t="s">
        <v>11</v>
      </c>
      <c r="BL55" s="93">
        <v>46934</v>
      </c>
      <c r="BM55" s="92" t="s">
        <v>11</v>
      </c>
      <c r="BN55" s="33"/>
      <c r="BO55" s="33">
        <f>241.39*1.22</f>
        <v>294.49579999999997</v>
      </c>
      <c r="BP55" s="33"/>
      <c r="BQ55" s="33"/>
      <c r="BR55" s="33">
        <f>2961.1*1.22</f>
        <v>3612.5419999999999</v>
      </c>
      <c r="BS55" s="33"/>
      <c r="BT55" s="33"/>
      <c r="BU55" s="93">
        <v>46935</v>
      </c>
      <c r="BV55" s="92" t="s">
        <v>11</v>
      </c>
      <c r="BW55" s="93">
        <v>47118</v>
      </c>
      <c r="BX55" s="92" t="s">
        <v>11</v>
      </c>
      <c r="BY55" s="34"/>
      <c r="BZ55" s="113" t="str">
        <f>"В колонке 'Параметр дифференциации тарифов' указывается значение дополнительного признака дифференциации.
При "&amp;IF(TEMPLATE_GROUP="P","утверждении двухставочного тарифа","подаче предложения на двухставочный тариф")&amp;" колонка 'Одноставочный тариф' не заполняется.
При "&amp;IF(TEMPLATE_GROUP="P","утверждении одноставочного тарифа","подаче предложения на одноставочный тариф")&amp;"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f>
        <v>В колонке 'Параметр дифференциации тарифов' указывается значение дополнительного признака дифференциации.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v>
      </c>
      <c r="CA55" s="8" t="e">
        <f ca="1">STRCHECKDATE(V56:BY56)</f>
        <v>#NAME?</v>
      </c>
      <c r="CB55" s="19"/>
      <c r="CC55" s="19" t="str">
        <f t="shared" si="1"/>
        <v>Население (с учетом НДС)</v>
      </c>
      <c r="CD55" s="19"/>
      <c r="CE55" s="19"/>
      <c r="CF55" s="7">
        <v>0</v>
      </c>
    </row>
    <row r="56" spans="1:84" ht="14.25" customHeight="1">
      <c r="A56" s="10"/>
      <c r="B56" s="10"/>
      <c r="C56" s="10"/>
      <c r="D56" s="10"/>
      <c r="E56" s="88"/>
      <c r="F56" s="88"/>
      <c r="G56" s="88"/>
      <c r="H56" s="88"/>
      <c r="I56" s="98"/>
      <c r="J56" s="98" t="str">
        <f>I45&amp;".2"</f>
        <v>1.1.1.1.2</v>
      </c>
      <c r="K56" s="97"/>
      <c r="L56" s="11"/>
      <c r="P56" s="99"/>
      <c r="Q56" s="99"/>
      <c r="R56" s="29"/>
      <c r="S56" s="35"/>
      <c r="T56" s="17"/>
      <c r="U56" s="17"/>
      <c r="V56" s="36"/>
      <c r="W56" s="36"/>
      <c r="X56" s="36"/>
      <c r="Y56" s="36"/>
      <c r="Z56" s="36"/>
      <c r="AA56" s="36"/>
      <c r="AB56" s="36"/>
      <c r="AC56" s="94"/>
      <c r="AD56" s="92"/>
      <c r="AE56" s="94"/>
      <c r="AF56" s="92"/>
      <c r="AG56" s="36"/>
      <c r="AH56" s="36"/>
      <c r="AI56" s="36"/>
      <c r="AJ56" s="36"/>
      <c r="AK56" s="36"/>
      <c r="AL56" s="36"/>
      <c r="AM56" s="36"/>
      <c r="AN56" s="94"/>
      <c r="AO56" s="92"/>
      <c r="AP56" s="96"/>
      <c r="AQ56" s="92"/>
      <c r="AR56" s="36"/>
      <c r="AS56" s="36"/>
      <c r="AT56" s="36"/>
      <c r="AU56" s="36"/>
      <c r="AV56" s="36"/>
      <c r="AW56" s="36"/>
      <c r="AX56" s="36"/>
      <c r="AY56" s="94"/>
      <c r="AZ56" s="92"/>
      <c r="BA56" s="94"/>
      <c r="BB56" s="92"/>
      <c r="BC56" s="36"/>
      <c r="BD56" s="36"/>
      <c r="BE56" s="36"/>
      <c r="BF56" s="36"/>
      <c r="BG56" s="36"/>
      <c r="BH56" s="36"/>
      <c r="BI56" s="36"/>
      <c r="BJ56" s="94"/>
      <c r="BK56" s="92"/>
      <c r="BL56" s="94"/>
      <c r="BM56" s="92"/>
      <c r="BN56" s="36"/>
      <c r="BO56" s="36"/>
      <c r="BP56" s="36"/>
      <c r="BQ56" s="36"/>
      <c r="BR56" s="36"/>
      <c r="BS56" s="36"/>
      <c r="BT56" s="36"/>
      <c r="BU56" s="94"/>
      <c r="BV56" s="92"/>
      <c r="BW56" s="94"/>
      <c r="BX56" s="92"/>
      <c r="BY56" s="37"/>
      <c r="BZ56" s="113"/>
      <c r="CB56" s="19"/>
      <c r="CC56" s="19" t="str">
        <f t="shared" si="1"/>
        <v/>
      </c>
      <c r="CD56" s="19"/>
      <c r="CE56" s="19"/>
      <c r="CF56" s="7">
        <v>0</v>
      </c>
    </row>
    <row r="57" spans="1:84" ht="21" customHeight="1">
      <c r="A57" s="10"/>
      <c r="B57" s="10"/>
      <c r="C57" s="10"/>
      <c r="D57" s="10"/>
      <c r="E57" s="88"/>
      <c r="F57" s="88"/>
      <c r="G57" s="88"/>
      <c r="H57" s="88"/>
      <c r="I57" s="98"/>
      <c r="J57" s="97" t="str">
        <f>I45&amp;".2"</f>
        <v>1.1.1.1.2</v>
      </c>
      <c r="K57" s="10"/>
      <c r="L57" s="11"/>
      <c r="P57" s="99"/>
      <c r="Q57" s="99"/>
      <c r="R57" s="27"/>
      <c r="S57" s="38"/>
      <c r="T57" s="39" t="s">
        <v>12</v>
      </c>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18" t="s">
        <v>13</v>
      </c>
      <c r="CB57" s="19"/>
      <c r="CC57" s="19" t="str">
        <f t="shared" si="1"/>
        <v>Добавить значение признака дифференциации</v>
      </c>
      <c r="CD57" s="19"/>
      <c r="CE57" s="19"/>
      <c r="CF57" s="7">
        <v>0</v>
      </c>
    </row>
    <row r="58" spans="1:84" ht="21.95" customHeight="1">
      <c r="A58" s="10" t="s">
        <v>63</v>
      </c>
      <c r="B58" s="10" t="s">
        <v>64</v>
      </c>
      <c r="C58" s="10" t="s">
        <v>65</v>
      </c>
      <c r="D58" s="10" t="s">
        <v>66</v>
      </c>
      <c r="E58" s="88"/>
      <c r="F58" s="88"/>
      <c r="G58" s="88"/>
      <c r="H58" s="88"/>
      <c r="I58" s="97"/>
      <c r="J58" s="10"/>
      <c r="K58" s="10"/>
      <c r="L58" s="11"/>
      <c r="P58" s="99"/>
      <c r="Q58" s="26"/>
      <c r="R58" s="27"/>
      <c r="S58" s="38"/>
      <c r="T58" s="41" t="s">
        <v>14</v>
      </c>
      <c r="U58" s="40"/>
      <c r="V58" s="40"/>
      <c r="W58" s="40"/>
      <c r="X58" s="40"/>
      <c r="Y58" s="40"/>
      <c r="Z58" s="40"/>
      <c r="AA58" s="40"/>
      <c r="AB58" s="40"/>
      <c r="AC58" s="40"/>
      <c r="AD58" s="40"/>
      <c r="AE58" s="40"/>
      <c r="AF58" s="42"/>
      <c r="AG58" s="40"/>
      <c r="AH58" s="40"/>
      <c r="AI58" s="40"/>
      <c r="AJ58" s="40"/>
      <c r="AK58" s="40"/>
      <c r="AL58" s="40"/>
      <c r="AM58" s="40"/>
      <c r="AN58" s="40"/>
      <c r="AO58" s="40"/>
      <c r="AP58" s="40"/>
      <c r="AQ58" s="42"/>
      <c r="AR58" s="40"/>
      <c r="AS58" s="40"/>
      <c r="AT58" s="40"/>
      <c r="AU58" s="40"/>
      <c r="AV58" s="40"/>
      <c r="AW58" s="40"/>
      <c r="AX58" s="40"/>
      <c r="AY58" s="40"/>
      <c r="AZ58" s="40"/>
      <c r="BA58" s="40"/>
      <c r="BB58" s="42"/>
      <c r="BC58" s="40"/>
      <c r="BD58" s="40"/>
      <c r="BE58" s="40"/>
      <c r="BF58" s="40"/>
      <c r="BG58" s="40"/>
      <c r="BH58" s="40"/>
      <c r="BI58" s="40"/>
      <c r="BJ58" s="40"/>
      <c r="BK58" s="40"/>
      <c r="BL58" s="40"/>
      <c r="BM58" s="42"/>
      <c r="BN58" s="40"/>
      <c r="BO58" s="40"/>
      <c r="BP58" s="40"/>
      <c r="BQ58" s="40"/>
      <c r="BR58" s="40"/>
      <c r="BS58" s="40"/>
      <c r="BT58" s="40"/>
      <c r="BU58" s="40"/>
      <c r="BV58" s="40"/>
      <c r="BW58" s="40"/>
      <c r="BX58" s="42"/>
      <c r="BY58" s="40"/>
      <c r="BZ58" s="43"/>
      <c r="CB58" s="19"/>
      <c r="CC58" s="19" t="str">
        <f t="shared" si="1"/>
        <v>Добавить группу потребителей</v>
      </c>
      <c r="CD58" s="19"/>
      <c r="CE58" s="19"/>
      <c r="CF58" s="7">
        <v>21</v>
      </c>
    </row>
    <row r="59" spans="1:84" ht="21.95" customHeight="1">
      <c r="A59" s="10" t="s">
        <v>63</v>
      </c>
      <c r="B59" s="10" t="s">
        <v>64</v>
      </c>
      <c r="C59" s="10" t="s">
        <v>65</v>
      </c>
      <c r="D59" s="10" t="s">
        <v>66</v>
      </c>
      <c r="E59" s="88"/>
      <c r="F59" s="88"/>
      <c r="G59" s="88"/>
      <c r="H59" s="87"/>
      <c r="I59" s="10"/>
      <c r="J59" s="10"/>
      <c r="K59" s="10"/>
      <c r="L59" s="11"/>
      <c r="M59" s="12"/>
      <c r="N59" s="12"/>
      <c r="O59" s="1"/>
      <c r="P59" s="13"/>
      <c r="Q59" s="44"/>
      <c r="R59" s="14"/>
      <c r="S59" s="38"/>
      <c r="T59" s="45" t="s">
        <v>15</v>
      </c>
      <c r="U59" s="40"/>
      <c r="V59" s="40"/>
      <c r="W59" s="40"/>
      <c r="X59" s="40"/>
      <c r="Y59" s="40"/>
      <c r="Z59" s="40"/>
      <c r="AA59" s="40"/>
      <c r="AB59" s="40"/>
      <c r="AC59" s="40"/>
      <c r="AD59" s="40"/>
      <c r="AE59" s="40"/>
      <c r="AF59" s="42"/>
      <c r="AG59" s="40"/>
      <c r="AH59" s="40"/>
      <c r="AI59" s="40"/>
      <c r="AJ59" s="40"/>
      <c r="AK59" s="40"/>
      <c r="AL59" s="40"/>
      <c r="AM59" s="40"/>
      <c r="AN59" s="40"/>
      <c r="AO59" s="40"/>
      <c r="AP59" s="40"/>
      <c r="AQ59" s="42"/>
      <c r="AR59" s="40"/>
      <c r="AS59" s="40"/>
      <c r="AT59" s="40"/>
      <c r="AU59" s="40"/>
      <c r="AV59" s="40"/>
      <c r="AW59" s="40"/>
      <c r="AX59" s="40"/>
      <c r="AY59" s="40"/>
      <c r="AZ59" s="40"/>
      <c r="BA59" s="40"/>
      <c r="BB59" s="42"/>
      <c r="BC59" s="40"/>
      <c r="BD59" s="40"/>
      <c r="BE59" s="40"/>
      <c r="BF59" s="40"/>
      <c r="BG59" s="40"/>
      <c r="BH59" s="40"/>
      <c r="BI59" s="40"/>
      <c r="BJ59" s="40"/>
      <c r="BK59" s="40"/>
      <c r="BL59" s="40"/>
      <c r="BM59" s="42"/>
      <c r="BN59" s="40"/>
      <c r="BO59" s="40"/>
      <c r="BP59" s="40"/>
      <c r="BQ59" s="40"/>
      <c r="BR59" s="40"/>
      <c r="BS59" s="40"/>
      <c r="BT59" s="40"/>
      <c r="BU59" s="40"/>
      <c r="BV59" s="40"/>
      <c r="BW59" s="40"/>
      <c r="BX59" s="42"/>
      <c r="BY59" s="40"/>
      <c r="BZ59" s="46"/>
      <c r="CB59" s="19"/>
      <c r="CC59" s="19" t="str">
        <f t="shared" si="1"/>
        <v>Добавить наименование признака дифференциации</v>
      </c>
      <c r="CD59" s="19"/>
      <c r="CE59" s="19"/>
      <c r="CF59" s="7">
        <v>21</v>
      </c>
    </row>
    <row r="60" spans="1:84" s="8" customFormat="1" ht="0" hidden="1" customHeight="1">
      <c r="A60" s="47" t="s">
        <v>63</v>
      </c>
      <c r="B60" s="47" t="s">
        <v>64</v>
      </c>
      <c r="C60" s="47"/>
      <c r="D60" s="47"/>
      <c r="E60" s="88"/>
      <c r="F60" s="87"/>
      <c r="G60" s="47"/>
      <c r="H60" s="47"/>
      <c r="I60" s="47"/>
      <c r="J60" s="47"/>
      <c r="K60" s="47"/>
      <c r="L60" s="48"/>
      <c r="M60" s="49"/>
      <c r="N60" s="49"/>
      <c r="P60" s="50"/>
      <c r="Q60" s="51"/>
      <c r="R60" s="50"/>
      <c r="S60" s="52"/>
      <c r="T60" s="53" t="s">
        <v>16</v>
      </c>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B60" s="19"/>
      <c r="CC60" s="19" t="str">
        <f t="shared" si="1"/>
        <v>Добавить централизованную систему для дифференциации</v>
      </c>
      <c r="CD60" s="19"/>
      <c r="CE60" s="19"/>
      <c r="CF60" s="8">
        <v>0</v>
      </c>
    </row>
    <row r="61" spans="1:84" s="8" customFormat="1" ht="0" hidden="1" customHeight="1">
      <c r="A61" s="47" t="s">
        <v>63</v>
      </c>
      <c r="B61" s="47"/>
      <c r="C61" s="47"/>
      <c r="D61" s="47"/>
      <c r="E61" s="87"/>
      <c r="F61" s="47"/>
      <c r="G61" s="47"/>
      <c r="H61" s="47"/>
      <c r="I61" s="47"/>
      <c r="J61" s="47"/>
      <c r="K61" s="47"/>
      <c r="L61" s="48"/>
      <c r="M61" s="49"/>
      <c r="N61" s="49"/>
      <c r="P61" s="50"/>
      <c r="Q61" s="51"/>
      <c r="R61" s="50"/>
      <c r="S61" s="52"/>
      <c r="T61" s="53" t="s">
        <v>17</v>
      </c>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4"/>
      <c r="BY61" s="54"/>
      <c r="BZ61" s="54"/>
      <c r="CB61" s="19"/>
      <c r="CC61" s="19" t="str">
        <f t="shared" si="1"/>
        <v>Добавить территорию для дифференциации</v>
      </c>
      <c r="CD61" s="19"/>
      <c r="CE61" s="19"/>
      <c r="CF61" s="8">
        <v>0</v>
      </c>
    </row>
    <row r="62" spans="1:84" s="8" customFormat="1" ht="0" hidden="1" customHeight="1">
      <c r="A62" s="47"/>
      <c r="B62" s="47"/>
      <c r="C62" s="47"/>
      <c r="D62" s="47"/>
      <c r="E62" s="47"/>
      <c r="F62" s="47"/>
      <c r="G62" s="47"/>
      <c r="H62" s="47"/>
      <c r="I62" s="47"/>
      <c r="J62" s="47"/>
      <c r="K62" s="47"/>
      <c r="L62" s="48"/>
      <c r="M62" s="49"/>
      <c r="N62" s="49"/>
      <c r="P62" s="50"/>
      <c r="Q62" s="51"/>
      <c r="R62" s="50"/>
      <c r="S62" s="52"/>
      <c r="T62" s="53" t="s">
        <v>73</v>
      </c>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4"/>
      <c r="BY62" s="54"/>
      <c r="BZ62" s="54"/>
      <c r="CB62" s="19"/>
      <c r="CC62" s="19" t="str">
        <f t="shared" si="1"/>
        <v>Добавить наименование тарифа</v>
      </c>
      <c r="CD62" s="19"/>
      <c r="CE62" s="19"/>
      <c r="CF62" s="8">
        <v>0</v>
      </c>
    </row>
    <row r="63" spans="1:84" ht="11.45" customHeight="1">
      <c r="M63" s="1"/>
      <c r="N63" s="1"/>
      <c r="O63" s="1"/>
      <c r="P63" s="7"/>
      <c r="Q63" s="7"/>
      <c r="R63" s="7"/>
      <c r="S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CA63" s="7"/>
      <c r="CB63" s="7"/>
      <c r="CC63" s="7"/>
      <c r="CD63" s="7"/>
      <c r="CE63" s="7"/>
      <c r="CF63" s="7">
        <v>11</v>
      </c>
    </row>
    <row r="64" spans="1:84" ht="14.65" customHeight="1">
      <c r="O64" s="1"/>
      <c r="S64" s="86"/>
      <c r="T64" s="142"/>
      <c r="U64" s="142"/>
      <c r="V64" s="142"/>
      <c r="W64" s="142"/>
      <c r="X64" s="142"/>
      <c r="Y64" s="142"/>
      <c r="Z64" s="14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F64" s="7">
        <v>14</v>
      </c>
    </row>
    <row r="65" spans="1:84" ht="14.65" customHeight="1">
      <c r="O65" s="1"/>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CF65" s="7">
        <v>14</v>
      </c>
    </row>
    <row r="66" spans="1:84" ht="14.65" customHeight="1">
      <c r="O66" s="1"/>
      <c r="S66" s="86"/>
      <c r="T66" s="142"/>
      <c r="U66" s="142"/>
      <c r="V66" s="142"/>
      <c r="W66" s="142"/>
      <c r="X66" s="142"/>
      <c r="Y66" s="142"/>
      <c r="Z66" s="14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F66" s="7">
        <v>14</v>
      </c>
    </row>
    <row r="67" spans="1:84" ht="22.5" hidden="1" customHeight="1">
      <c r="A67" s="1" t="s">
        <v>74</v>
      </c>
      <c r="B67" s="1">
        <v>0</v>
      </c>
      <c r="C67" s="1">
        <v>0</v>
      </c>
      <c r="D67" s="1">
        <v>0</v>
      </c>
      <c r="E67" s="1">
        <v>0</v>
      </c>
      <c r="F67" s="1">
        <v>0</v>
      </c>
      <c r="G67" s="1">
        <v>0</v>
      </c>
      <c r="H67" s="1">
        <v>0</v>
      </c>
      <c r="I67" s="1">
        <v>0</v>
      </c>
      <c r="J67" s="1">
        <v>0</v>
      </c>
      <c r="K67" s="1">
        <v>0</v>
      </c>
      <c r="L67" s="2">
        <v>0</v>
      </c>
      <c r="M67" s="3">
        <v>0</v>
      </c>
      <c r="N67" s="3">
        <v>0</v>
      </c>
      <c r="O67" s="3">
        <v>0</v>
      </c>
      <c r="P67" s="4">
        <v>3</v>
      </c>
      <c r="Q67" s="5">
        <v>3</v>
      </c>
      <c r="R67" s="5">
        <v>3</v>
      </c>
      <c r="S67" s="6">
        <v>12</v>
      </c>
      <c r="T67" s="7">
        <v>35</v>
      </c>
      <c r="U67" s="7">
        <v>0</v>
      </c>
      <c r="V67" s="7">
        <v>0</v>
      </c>
      <c r="W67" s="7">
        <v>0</v>
      </c>
      <c r="X67" s="7">
        <v>0</v>
      </c>
      <c r="Y67" s="7">
        <v>0</v>
      </c>
      <c r="Z67" s="7">
        <v>0</v>
      </c>
      <c r="AA67" s="7">
        <v>0</v>
      </c>
      <c r="AB67" s="7">
        <v>0</v>
      </c>
      <c r="AC67" s="7">
        <v>0</v>
      </c>
      <c r="AD67" s="7">
        <v>0</v>
      </c>
      <c r="AE67" s="7">
        <v>0</v>
      </c>
      <c r="AF67" s="7">
        <v>0</v>
      </c>
      <c r="AG67" s="7">
        <v>19</v>
      </c>
      <c r="AH67" s="7">
        <v>19</v>
      </c>
      <c r="AI67" s="7">
        <v>19</v>
      </c>
      <c r="AJ67" s="7">
        <v>19</v>
      </c>
      <c r="AK67" s="7">
        <v>19</v>
      </c>
      <c r="AL67" s="7">
        <v>19</v>
      </c>
      <c r="AM67" s="7">
        <v>19</v>
      </c>
      <c r="AN67" s="7">
        <v>11</v>
      </c>
      <c r="AO67" s="7">
        <v>3</v>
      </c>
      <c r="AP67" s="7">
        <v>11</v>
      </c>
      <c r="AQ67" s="7">
        <v>0</v>
      </c>
      <c r="AR67" s="7">
        <v>0</v>
      </c>
      <c r="AS67" s="7">
        <v>0</v>
      </c>
      <c r="AT67" s="7">
        <v>0</v>
      </c>
      <c r="AU67" s="7">
        <v>0</v>
      </c>
      <c r="AV67" s="7">
        <v>0</v>
      </c>
      <c r="AW67" s="7">
        <v>0</v>
      </c>
      <c r="AX67" s="7">
        <v>0</v>
      </c>
      <c r="AY67" s="7">
        <v>0</v>
      </c>
      <c r="AZ67" s="7">
        <v>0</v>
      </c>
      <c r="BA67" s="7">
        <v>0</v>
      </c>
      <c r="BB67" s="7">
        <v>0</v>
      </c>
      <c r="BC67" s="7">
        <v>0</v>
      </c>
      <c r="BD67" s="7">
        <v>0</v>
      </c>
      <c r="BE67" s="7">
        <v>0</v>
      </c>
      <c r="BF67" s="7">
        <v>0</v>
      </c>
      <c r="BG67" s="7">
        <v>0</v>
      </c>
      <c r="BH67" s="7">
        <v>0</v>
      </c>
      <c r="BI67" s="7">
        <v>0</v>
      </c>
      <c r="BJ67" s="7">
        <v>0</v>
      </c>
      <c r="BK67" s="7">
        <v>0</v>
      </c>
      <c r="BL67" s="7">
        <v>0</v>
      </c>
      <c r="BM67" s="7">
        <v>0</v>
      </c>
      <c r="BN67" s="7">
        <v>0</v>
      </c>
      <c r="BO67" s="7">
        <v>0</v>
      </c>
      <c r="BP67" s="7">
        <v>0</v>
      </c>
      <c r="BQ67" s="7">
        <v>0</v>
      </c>
      <c r="BR67" s="7">
        <v>0</v>
      </c>
      <c r="BS67" s="7">
        <v>0</v>
      </c>
      <c r="BT67" s="7">
        <v>0</v>
      </c>
      <c r="BU67" s="7">
        <v>0</v>
      </c>
      <c r="BV67" s="7">
        <v>0</v>
      </c>
      <c r="BW67" s="7">
        <v>0</v>
      </c>
      <c r="BX67" s="7">
        <v>0</v>
      </c>
      <c r="BY67" s="7">
        <v>4</v>
      </c>
      <c r="BZ67" s="7">
        <v>115</v>
      </c>
      <c r="CA67" s="8">
        <v>10</v>
      </c>
      <c r="CB67" s="8">
        <v>10</v>
      </c>
      <c r="CC67" s="8">
        <v>10</v>
      </c>
      <c r="CD67" s="8">
        <v>10</v>
      </c>
      <c r="CE67" s="8">
        <v>10</v>
      </c>
      <c r="CF67" s="7">
        <v>23</v>
      </c>
    </row>
  </sheetData>
  <sheetProtection formatColumns="0" formatRows="0" insertRows="0" deleteColumns="0" deleteRows="0" sort="0" autoFilter="0"/>
  <mergeCells count="246">
    <mergeCell ref="T64:BZ64"/>
    <mergeCell ref="T66:BZ66"/>
    <mergeCell ref="BB55:BB56"/>
    <mergeCell ref="BJ55:BJ56"/>
    <mergeCell ref="BK55:BK56"/>
    <mergeCell ref="BL55:BL56"/>
    <mergeCell ref="BM55:BM56"/>
    <mergeCell ref="BU55:BU56"/>
    <mergeCell ref="AO55:AO56"/>
    <mergeCell ref="AP55:AP56"/>
    <mergeCell ref="AQ55:AQ56"/>
    <mergeCell ref="AY55:AY56"/>
    <mergeCell ref="AZ55:AZ56"/>
    <mergeCell ref="BA55:BA56"/>
    <mergeCell ref="BX51:BX52"/>
    <mergeCell ref="BZ51:BZ52"/>
    <mergeCell ref="AZ51:AZ52"/>
    <mergeCell ref="BA51:BA52"/>
    <mergeCell ref="BB51:BB52"/>
    <mergeCell ref="BJ51:BJ52"/>
    <mergeCell ref="BK51:BK52"/>
    <mergeCell ref="BL51:BL52"/>
    <mergeCell ref="J54:J57"/>
    <mergeCell ref="Q54:Q57"/>
    <mergeCell ref="V54:AF54"/>
    <mergeCell ref="AG54:BY54"/>
    <mergeCell ref="K55:K56"/>
    <mergeCell ref="AC55:AC56"/>
    <mergeCell ref="AD55:AD56"/>
    <mergeCell ref="AE55:AE56"/>
    <mergeCell ref="AF55:AF56"/>
    <mergeCell ref="AN55:AN56"/>
    <mergeCell ref="BV55:BV56"/>
    <mergeCell ref="BW55:BW56"/>
    <mergeCell ref="BX55:BX56"/>
    <mergeCell ref="BZ55:BZ56"/>
    <mergeCell ref="AQ51:AQ52"/>
    <mergeCell ref="AY51:AY52"/>
    <mergeCell ref="BX47:BX48"/>
    <mergeCell ref="BZ47:BZ48"/>
    <mergeCell ref="J50:J53"/>
    <mergeCell ref="Q50:Q53"/>
    <mergeCell ref="V50:AF50"/>
    <mergeCell ref="AG50:BY50"/>
    <mergeCell ref="K51:K52"/>
    <mergeCell ref="AC51:AC52"/>
    <mergeCell ref="AD51:AD52"/>
    <mergeCell ref="AE51:AE52"/>
    <mergeCell ref="BK47:BK48"/>
    <mergeCell ref="BL47:BL48"/>
    <mergeCell ref="BM47:BM48"/>
    <mergeCell ref="BU47:BU48"/>
    <mergeCell ref="BV47:BV48"/>
    <mergeCell ref="BW47:BW48"/>
    <mergeCell ref="AQ47:AQ48"/>
    <mergeCell ref="AY47:AY48"/>
    <mergeCell ref="BM51:BM52"/>
    <mergeCell ref="BU51:BU52"/>
    <mergeCell ref="BV51:BV52"/>
    <mergeCell ref="BW51:BW52"/>
    <mergeCell ref="AD47:AD48"/>
    <mergeCell ref="AE47:AE48"/>
    <mergeCell ref="AF47:AF48"/>
    <mergeCell ref="AN47:AN48"/>
    <mergeCell ref="AO47:AO48"/>
    <mergeCell ref="AP47:AP48"/>
    <mergeCell ref="AF51:AF52"/>
    <mergeCell ref="AN51:AN52"/>
    <mergeCell ref="AO51:AO52"/>
    <mergeCell ref="AP51:AP52"/>
    <mergeCell ref="E42:E61"/>
    <mergeCell ref="V42:AF42"/>
    <mergeCell ref="AG42:BY42"/>
    <mergeCell ref="F43:F60"/>
    <mergeCell ref="V43:AF43"/>
    <mergeCell ref="AG43:BY43"/>
    <mergeCell ref="G44:G59"/>
    <mergeCell ref="V44:AF44"/>
    <mergeCell ref="AG44:BY44"/>
    <mergeCell ref="H45:H59"/>
    <mergeCell ref="I45:I58"/>
    <mergeCell ref="P45:P58"/>
    <mergeCell ref="V45:AF45"/>
    <mergeCell ref="AG45:BY45"/>
    <mergeCell ref="J46:J49"/>
    <mergeCell ref="Q46:Q49"/>
    <mergeCell ref="V46:AF46"/>
    <mergeCell ref="AG46:BY46"/>
    <mergeCell ref="K47:K48"/>
    <mergeCell ref="AC47:AC48"/>
    <mergeCell ref="AZ47:AZ48"/>
    <mergeCell ref="BA47:BA48"/>
    <mergeCell ref="BB47:BB48"/>
    <mergeCell ref="BJ47:BJ48"/>
    <mergeCell ref="AR38:AR40"/>
    <mergeCell ref="AS38:AU38"/>
    <mergeCell ref="BV40:BW40"/>
    <mergeCell ref="AD41:AE41"/>
    <mergeCell ref="AO41:AP41"/>
    <mergeCell ref="AZ41:BA41"/>
    <mergeCell ref="BK41:BL41"/>
    <mergeCell ref="BV41:BW41"/>
    <mergeCell ref="BO39:BO40"/>
    <mergeCell ref="BP39:BQ39"/>
    <mergeCell ref="BR39:BR40"/>
    <mergeCell ref="BS39:BT39"/>
    <mergeCell ref="AD40:AE40"/>
    <mergeCell ref="AO40:AP40"/>
    <mergeCell ref="AZ40:BA40"/>
    <mergeCell ref="BK40:BL40"/>
    <mergeCell ref="BN37:BW37"/>
    <mergeCell ref="BX37:BX40"/>
    <mergeCell ref="BR38:BT38"/>
    <mergeCell ref="BU38:BW39"/>
    <mergeCell ref="W39:W40"/>
    <mergeCell ref="X39:Y39"/>
    <mergeCell ref="Z39:Z40"/>
    <mergeCell ref="AA39:AB39"/>
    <mergeCell ref="AH39:AH40"/>
    <mergeCell ref="AI39:AJ39"/>
    <mergeCell ref="AK39:AK40"/>
    <mergeCell ref="AL39:AM39"/>
    <mergeCell ref="BC38:BC40"/>
    <mergeCell ref="BD38:BF38"/>
    <mergeCell ref="BG38:BI38"/>
    <mergeCell ref="BJ38:BL39"/>
    <mergeCell ref="BN38:BN40"/>
    <mergeCell ref="BO38:BQ38"/>
    <mergeCell ref="BD39:BD40"/>
    <mergeCell ref="BE39:BF39"/>
    <mergeCell ref="BG39:BG40"/>
    <mergeCell ref="BH39:BI39"/>
    <mergeCell ref="AK38:AM38"/>
    <mergeCell ref="AN38:AP39"/>
    <mergeCell ref="BY37:BY40"/>
    <mergeCell ref="V38:V40"/>
    <mergeCell ref="W38:Y38"/>
    <mergeCell ref="Z38:AB38"/>
    <mergeCell ref="AC38:AE39"/>
    <mergeCell ref="AG38:AG40"/>
    <mergeCell ref="AH38:AJ38"/>
    <mergeCell ref="BZ36:BZ40"/>
    <mergeCell ref="S37:S40"/>
    <mergeCell ref="T37:T40"/>
    <mergeCell ref="V37:AE37"/>
    <mergeCell ref="AF37:AF40"/>
    <mergeCell ref="AG37:AP37"/>
    <mergeCell ref="AQ37:AQ40"/>
    <mergeCell ref="AR37:BA37"/>
    <mergeCell ref="BB37:BB40"/>
    <mergeCell ref="BC37:BL37"/>
    <mergeCell ref="AV38:AX38"/>
    <mergeCell ref="AY38:BA39"/>
    <mergeCell ref="AS39:AS40"/>
    <mergeCell ref="AT39:AU39"/>
    <mergeCell ref="AV39:AV40"/>
    <mergeCell ref="AW39:AX39"/>
    <mergeCell ref="BM37:BM40"/>
    <mergeCell ref="V35:AF35"/>
    <mergeCell ref="AG35:AQ35"/>
    <mergeCell ref="AR35:BB35"/>
    <mergeCell ref="BC35:BM35"/>
    <mergeCell ref="BN35:BX35"/>
    <mergeCell ref="S36:BY36"/>
    <mergeCell ref="S33:T33"/>
    <mergeCell ref="V33:AE33"/>
    <mergeCell ref="AG33:AP33"/>
    <mergeCell ref="AR33:BA33"/>
    <mergeCell ref="BC33:BL33"/>
    <mergeCell ref="BN33:BW33"/>
    <mergeCell ref="S32:T32"/>
    <mergeCell ref="V32:AE32"/>
    <mergeCell ref="AG32:AP32"/>
    <mergeCell ref="AR32:BA32"/>
    <mergeCell ref="BC32:BL32"/>
    <mergeCell ref="BN32:BW32"/>
    <mergeCell ref="S30:T30"/>
    <mergeCell ref="V30:AE30"/>
    <mergeCell ref="AG30:AP30"/>
    <mergeCell ref="AR30:BA30"/>
    <mergeCell ref="BC30:BL30"/>
    <mergeCell ref="BN30:BW30"/>
    <mergeCell ref="S29:T29"/>
    <mergeCell ref="V29:AE29"/>
    <mergeCell ref="AG29:AP29"/>
    <mergeCell ref="AR29:BA29"/>
    <mergeCell ref="BC29:BL29"/>
    <mergeCell ref="BN29:BW29"/>
    <mergeCell ref="BC27:BL27"/>
    <mergeCell ref="BN27:BW27"/>
    <mergeCell ref="S28:T28"/>
    <mergeCell ref="V28:AE28"/>
    <mergeCell ref="AG28:AP28"/>
    <mergeCell ref="AR28:BA28"/>
    <mergeCell ref="BC28:BL28"/>
    <mergeCell ref="BN28:BW28"/>
    <mergeCell ref="BZ7:BZ8"/>
    <mergeCell ref="AN15:AN16"/>
    <mergeCell ref="AO15:AO16"/>
    <mergeCell ref="AP15:AP16"/>
    <mergeCell ref="AQ15:AQ16"/>
    <mergeCell ref="BK7:BK8"/>
    <mergeCell ref="BL7:BL8"/>
    <mergeCell ref="BM7:BM8"/>
    <mergeCell ref="BU7:BU8"/>
    <mergeCell ref="BV7:BV8"/>
    <mergeCell ref="BW7:BW8"/>
    <mergeCell ref="AQ7:AQ8"/>
    <mergeCell ref="AY7:AY8"/>
    <mergeCell ref="AZ7:AZ8"/>
    <mergeCell ref="BA7:BA8"/>
    <mergeCell ref="BB7:BB8"/>
    <mergeCell ref="BJ7:BJ8"/>
    <mergeCell ref="K7:K8"/>
    <mergeCell ref="AC7:AC8"/>
    <mergeCell ref="S24:AP24"/>
    <mergeCell ref="S25:AP25"/>
    <mergeCell ref="S27:T27"/>
    <mergeCell ref="V27:AE27"/>
    <mergeCell ref="AG27:AP27"/>
    <mergeCell ref="AR27:BA27"/>
    <mergeCell ref="BX7:BX8"/>
    <mergeCell ref="E2:E13"/>
    <mergeCell ref="V2:AF2"/>
    <mergeCell ref="AG2:BY2"/>
    <mergeCell ref="F3:F12"/>
    <mergeCell ref="V3:AF3"/>
    <mergeCell ref="AG3:BY3"/>
    <mergeCell ref="G4:G11"/>
    <mergeCell ref="V4:AF4"/>
    <mergeCell ref="AG4:BY4"/>
    <mergeCell ref="H5:H11"/>
    <mergeCell ref="AD7:AD8"/>
    <mergeCell ref="AE7:AE8"/>
    <mergeCell ref="AF7:AF8"/>
    <mergeCell ref="AN7:AN8"/>
    <mergeCell ref="AO7:AO8"/>
    <mergeCell ref="AP7:AP8"/>
    <mergeCell ref="I5:I10"/>
    <mergeCell ref="P5:P10"/>
    <mergeCell ref="V5:AF5"/>
    <mergeCell ref="AG5:BY5"/>
    <mergeCell ref="J6:J9"/>
    <mergeCell ref="Q6:Q9"/>
    <mergeCell ref="V6:AF6"/>
    <mergeCell ref="AG6:BY6"/>
  </mergeCells>
  <dataValidations count="7">
    <dataValidation allowBlank="1" sqref="S131125:BZ131131 S196661:BZ196667 S262197:BZ262203 S327733:BZ327739 S393269:BZ393275 S458805:BZ458811 S524341:BZ524347 S589877:BZ589883 S655413:BZ655419 S720949:BZ720955 S786485:BZ786491 S852021:BZ852027 S917557:BZ917563 S983093:BZ983099 S65589:BZ65595"/>
    <dataValidation type="list" allowBlank="1" showInputMessage="1" errorTitle="Ошибка" error="Выберите значение из списка" prompt="Выберите значение из списка" sqref="V983090:BY983090 V65586:BY65586 V131122:BY131122 V196658:BY196658 V262194:BY262194 V327730:BY327730 V393266:BY393266 V458802:BY458802 V524338:BY524338 V589874:BY589874 V655410:BY655410 V720946:BY720946 V786482:BY786482 V852018:BY852018 V917554:BY917554">
      <formula1>kind_of_cons</formula1>
    </dataValidation>
    <dataValidation type="list" allowBlank="1" showInputMessage="1" showErrorMessage="1" errorTitle="Ошибка" error="Выберите значение из списка" sqref="AG917553:AL917553 AG852017:AL852017 AG786481:AL786481 AG720945:AL720945 AG655409:AL655409 AG589873:AL589873 AG524337:AL524337 AG458801:AL458801 AG393265:AL393265 AG327729:AL327729 AG262193:AL262193 AG196657:AL196657 AG131121:AL131121 AG65585:AL65585 AG983089:AL983089 V983089:AB983089 V65585:AB65585 V131121:AB131121 V196657:AB196657 V262193:AB262193 V327729:AB327729 V393265:AB393265 V458801:AB458801 V524337:AB524337 V589873:AB589873 V655409:AB655409 V720945:AB720945 V786481:AB786481 V852017:AB852017 V917553:AB917553">
      <formula1>kind_of_scheme_in</formula1>
    </dataValidation>
    <dataValidation type="textLength" operator="lessThanOrEqual" allowBlank="1" showInputMessage="1" showErrorMessage="1" errorTitle="Ошибка" error="Допускается ввод не более 900 символов!" sqref="BZ65581:BZ65588 BZ131117:BZ131124 BZ196653:BZ196660 BZ262189:BZ262196 BZ327725:BZ327732 BZ393261:BZ393268 BZ458797:BZ458804 BZ524333:BZ524340 BZ589869:BZ589876 BZ655405:BZ655412 BZ720941:BZ720948 BZ786477:BZ786484 BZ852013:BZ852020 BZ917549:BZ917556 BZ983085:BZ983092 T47 T7 AG45:AQ45 BY45 AG5:AQ5 BY5 T51 T55">
      <formula1>900</formula1>
    </dataValidation>
    <dataValidation type="list" allowBlank="1" showInputMessage="1" showErrorMessage="1" errorTitle="Ошибка" error="Выберите значение из списка" sqref="T65587 T131123 T196659 T262195 T327731 T393267 T458803 T524339 T589875 T655411 T720947 T786483 T852019 T917555 T983091">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C65587 AC131123 AC196659 AC262195 AC327731 AC393267 AC458803 AC524339 AC589875 AC655411 AC720947 AC786483 AC852019 AC917555 AC983091 AE65587 AE131123 AE196659 AE262195 AE327731 AE393267 AE458803 AE524339 AE589875 AE655411 AE720947 AE786483 AE852019 AE917555 AE983091 AN15 AN65587 AN131123 AN196659 AN262195 AN327731 AN393267 AN458803 AN524339 AN589875 AN655411 AN720947 AN786483 AN852019 AN917555 AN983091 AP65587 AP131123 AP196659 AP262195 AP327731 AP393267 AP458803 AP524339 AP589875 AP655411 AP720947 AP786483 AP852019 AP917555 AP983091 AP47 AN47 AP15 AP7 AN7 AC7 AE7 AC47 AE47 AY7 BA7 AY47 BA47 BJ7 BL7 BJ47 BL47 BU7 BW7 BU47 BW47 AC51 AE51 AN51 AP51 AY51 BA51 BJ51 BL51 BU51 BW51 AC55 AE55 AN55 AP55 AY55 BA55 BJ55 BL55 BU55 BW55"/>
    <dataValidation allowBlank="1" showInputMessage="1" showErrorMessage="1" prompt="Для выбора выполните двойной щелчок левой клавиши мыши по соответствующей ячейке." sqref="AD65587 AD131123 AD196659 AD262195 AD327731 AD393267 AD458803 AD524339 AD589875 AD655411 AD720947 AD786483 AD852019 AD917555 AD983091 AF131123 AF458803 AF196659 AF262195 AF327731 AF393267 AF524339 AF589875 AF655411 AF720947 AF786483 AF852019 AF917555 AF983091 AF65587 AO65587 AO131123 AO196659 AO262195 AO327731 AO393267 AO458803 AO524339 AO589875 AO655411 AO720947 AO786483 AO852019 AO917555 AO983091 AQ524339:BX524339 AQ196659:BX196659 AQ589875:BX589875 AQ655411:BX655411 AQ15 AQ720947:BX720947 AQ786483:BX786483 AQ852019:BX852019 AQ917555:BX917555 AQ983091:BX983091 AQ65587:BX65587 AQ131123:BX131123 AQ458803:BX458803 AQ262195:BX262195 AQ7 AZ7 BB7 BK7 BM7 BV7 BX7 AO47 AQ327731:BX327731 AO15 AO7 AD7 AF7 AQ393267:BX393267 AQ47 AZ47 BB47 BK47 BM47 BV47 BX47 AD47 AF47 AD51 AF51 AO51 AQ51 AZ51 BB51 BK51 BM51 BV51 BX51 AD55 AF55 AO55 AQ55 AZ55 BB55 BK55 BM55 BV55 BX55"/>
  </dataValidations>
  <pageMargins left="0.70866141732283472" right="0.70866141732283472" top="0.74803149606299213" bottom="0.74803149606299213" header="0.31496062992125984" footer="0.31496062992125984"/>
  <pageSetup scale="70" orientation="landscape" r:id="rId1"/>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34</vt:i4>
      </vt:variant>
    </vt:vector>
  </HeadingPairs>
  <TitlesOfParts>
    <vt:vector size="35" baseType="lpstr">
      <vt:lpstr>ГВС. Т-гор.вода</vt:lpstr>
      <vt:lpstr>BLOCK_NOTE_P_TARIFF_A_HOTVSNA</vt:lpstr>
      <vt:lpstr>BLOCK_NOTE_R_TARIFF_A_HOTVSNA</vt:lpstr>
      <vt:lpstr>BLOCK_TABLE_P_TARIFF_A_HOTVSNA</vt:lpstr>
      <vt:lpstr>BLOCK_TABLE_R_TARIFF_A_HOTVSNA</vt:lpstr>
      <vt:lpstr>et_HOTVSNA_TARIFF_A_HOTVSNA_CS</vt:lpstr>
      <vt:lpstr>et_HOTVSNA_TARIFF_A_HOTVSNA_DATA_DIFF</vt:lpstr>
      <vt:lpstr>et_HOTVSNA_TARIFF_A_HOTVSNA_FLAG_DIFF</vt:lpstr>
      <vt:lpstr>et_HOTVSNA_TARIFF_A_HOTVSNA_GC</vt:lpstr>
      <vt:lpstr>et_HOTVSNA_TARIFF_A_HOTVSNA_NTAR</vt:lpstr>
      <vt:lpstr>et_HOTVSNA_TARIFF_A_HOTVSNA_PERIOD_COLOR</vt:lpstr>
      <vt:lpstr>et_HOTVSNA_TARIFF_A_HOTVSNA_PERIOD_NOT_COLOR</vt:lpstr>
      <vt:lpstr>et_HOTVSNA_TARIFF_A_HOTVSNA_TER</vt:lpstr>
      <vt:lpstr>et_HOTVSNA_TARIFF_A_HOTVSNA_TN</vt:lpstr>
      <vt:lpstr>et_ver_HOTVSNA_TARIFF_A_HOTVSNA</vt:lpstr>
      <vt:lpstr>HOTVSNA_TARIFF_A_HOTVSNA_ADD_HL_COLUMN_MARKER</vt:lpstr>
      <vt:lpstr>HOTVSNA_TARIFF_A_HOTVSNA_DEL_HL_DATA_DIFF_COLUMN_MARKER</vt:lpstr>
      <vt:lpstr>HOTVSNA_TARIFF_A_HOTVSNA_DEL_HL_FLAG_DIFF_COLUMN_MARKER</vt:lpstr>
      <vt:lpstr>HOTVSNA_TARIFF_A_HOTVSNA_DEL_HL_GC_COLUMN_MARKER</vt:lpstr>
      <vt:lpstr>HOTVSNA_TARIFF_A_HOTVSNA_DELETE_PERIOD_ROW_MARKER</vt:lpstr>
      <vt:lpstr>HOTVSNA_TARIFF_A_HOTVSNA_FLAG_BLOCK_COLUMN_MARKER</vt:lpstr>
      <vt:lpstr>HOTVSNA_TARIFF_A_HOTVSNA_FLAG_BLOCK_ROW_MARKER</vt:lpstr>
      <vt:lpstr>HOTVSNA_TARIFF_A_HOTVSNA_NUM_CS_COLUMN_MARKER</vt:lpstr>
      <vt:lpstr>HOTVSNA_TARIFF_A_HOTVSNA_NUM_DATA_DIFF_COLUMN_MARKER</vt:lpstr>
      <vt:lpstr>HOTVSNA_TARIFF_A_HOTVSNA_NUM_FLAG_DIFF_COLUMN_MARKER</vt:lpstr>
      <vt:lpstr>HOTVSNA_TARIFF_A_HOTVSNA_NUM_GC_COLUMN_MARKER</vt:lpstr>
      <vt:lpstr>HOTVSNA_TARIFF_A_HOTVSNA_NUM_NTAR_COLUMN_MARKER</vt:lpstr>
      <vt:lpstr>HOTVSNA_TARIFF_A_HOTVSNA_NUM_TER_COLUMN_MARKER</vt:lpstr>
      <vt:lpstr>pIns_PT_VTAR_A_HOTVSNA</vt:lpstr>
      <vt:lpstr>pIns_ver_HOTVSNA_TARIFF_A_HOTVSNA</vt:lpstr>
      <vt:lpstr>pt_cs_14</vt:lpstr>
      <vt:lpstr>pt_ntar_14</vt:lpstr>
      <vt:lpstr>pt_ter_14</vt:lpstr>
      <vt:lpstr>tblEnd_1_TARIFF_A_HOTVSNA</vt:lpstr>
      <vt:lpstr>tblStart_1_TARIFF_A_HOTVSNA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larisa</dc:creator>
  <cp:lastModifiedBy>Dell</cp:lastModifiedBy>
  <cp:lastPrinted>2026-05-07T10:08:29Z</cp:lastPrinted>
  <dcterms:created xsi:type="dcterms:W3CDTF">2026-05-07T10:05:55Z</dcterms:created>
  <dcterms:modified xsi:type="dcterms:W3CDTF">2026-05-08T08:12:47Z</dcterms:modified>
</cp:coreProperties>
</file>