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liya\Desktop\Мои расчеты\2025\ЕАИС\OPEN.INFO.REQUEST\ТЭ\"/>
    </mc:Choice>
  </mc:AlternateContent>
  <bookViews>
    <workbookView xWindow="0" yWindow="0" windowWidth="28800" windowHeight="11535"/>
  </bookViews>
  <sheets>
    <sheet name="форма 18" sheetId="1" r:id="rId1"/>
  </sheets>
  <externalReferences>
    <externalReference r:id="rId2"/>
  </externalReferences>
  <definedNames>
    <definedName name="anscount">1</definedName>
    <definedName name="B_FHD_FLAG_DIFFERENTIATION">'[1]Показатели ФХД'!$H$24:$J$24</definedName>
    <definedName name="B_FHD_FLAG_INDEX_1">'[1]Показатели ФХД'!$H$66:$J$66</definedName>
    <definedName name="B_FHD_FLAG_INDEX_2">'[1]Показатели ФХД'!$H$68:$J$68</definedName>
    <definedName name="code">[1]Инструкция!$B$2</definedName>
    <definedName name="CodeTemplateList">[1]TEHSHEET!$F$46:$F$53</definedName>
    <definedName name="CURRENT_YEAR">[1]TEHSHEET!$G$44</definedName>
    <definedName name="DESCRIPTION_TERRITORY">[1]REESTR_DS!$B$2</definedName>
    <definedName name="DIFFERENTIATION_ID_DIFF">[1]Дифференциация!$O$12:$O$16</definedName>
    <definedName name="DIFFERENTIATION_UNMERGE_AREA">[1]Дифференциация!$Q$12:$Q$16</definedName>
    <definedName name="DIFFERENTIATION_UNMERGE_SYSTEM">[1]Дифференциация!$R$12:$R$16</definedName>
    <definedName name="DIFFERENTIATION_UNMERGE_VD">[1]Дифференциация!$P$12:$P$16</definedName>
    <definedName name="EndDateList">[1]TEHSHEET!$H$46:$H$53</definedName>
    <definedName name="et_OFFER_p1">'форма 18'!$8:$8</definedName>
    <definedName name="et_OFFER_p1_0">'форма 18'!$2:$3</definedName>
    <definedName name="et_OFFER_p2">'форма 18'!$10:$10</definedName>
    <definedName name="et_OFFER_p2_0">'форма 18'!$5:$6</definedName>
    <definedName name="f_quart">[1]Титульный!$F$15</definedName>
    <definedName name="f_year">[1]Титульный!$F$14</definedName>
    <definedName name="FHD_NAME_FORM">[1]DATA_FORMS!$C$6</definedName>
    <definedName name="FHD_NOTE_P_1">[1]DATA_NPA!$N$18</definedName>
    <definedName name="FHD_NOTE_P_10">[1]DATA_NPA!$N$27</definedName>
    <definedName name="FHD_NOTE_P_11">[1]DATA_NPA!$N$28</definedName>
    <definedName name="FHD_NOTE_P_12">[1]DATA_NPA!$N$29</definedName>
    <definedName name="FHD_NOTE_P_13">[1]DATA_NPA!$N$30</definedName>
    <definedName name="FHD_NOTE_P_14">[1]DATA_NPA!$N$31</definedName>
    <definedName name="FHD_NOTE_P_15">[1]DATA_NPA!$N$32</definedName>
    <definedName name="FHD_NOTE_P_16">[1]DATA_NPA!$N$33</definedName>
    <definedName name="FHD_NOTE_P_17">[1]DATA_NPA!$N$34</definedName>
    <definedName name="FHD_NOTE_P_18">[1]DATA_NPA!$N$35</definedName>
    <definedName name="FHD_NOTE_P_19">[1]DATA_NPA!$N$36</definedName>
    <definedName name="FHD_NOTE_P_2">[1]DATA_NPA!$N$19</definedName>
    <definedName name="FHD_NOTE_P_20">[1]DATA_NPA!$N$37</definedName>
    <definedName name="FHD_NOTE_P_21">[1]DATA_NPA!$N$38</definedName>
    <definedName name="FHD_NOTE_P_22">[1]DATA_NPA!$N$39</definedName>
    <definedName name="FHD_NOTE_P_23">[1]DATA_NPA!$N$40</definedName>
    <definedName name="FHD_NOTE_P_24">[1]DATA_NPA!$N$41</definedName>
    <definedName name="FHD_NOTE_P_25">[1]DATA_NPA!$N$42</definedName>
    <definedName name="FHD_NOTE_P_26">[1]DATA_NPA!$N$43</definedName>
    <definedName name="FHD_NOTE_P_27">[1]DATA_NPA!$N$44</definedName>
    <definedName name="FHD_NOTE_P_28">[1]DATA_NPA!$N$45</definedName>
    <definedName name="FHD_NOTE_P_29">[1]DATA_NPA!$N$46</definedName>
    <definedName name="FHD_NOTE_P_3">[1]DATA_NPA!$N$20</definedName>
    <definedName name="FHD_NOTE_P_30">[1]DATA_NPA!$N$47</definedName>
    <definedName name="FHD_NOTE_P_31">[1]DATA_NPA!$N$48</definedName>
    <definedName name="FHD_NOTE_P_32">[1]DATA_NPA!$N$49</definedName>
    <definedName name="FHD_NOTE_P_33">[1]DATA_NPA!$N$50</definedName>
    <definedName name="FHD_NOTE_P_34">[1]DATA_NPA!$N$51</definedName>
    <definedName name="FHD_NOTE_P_35">[1]DATA_NPA!$N$52</definedName>
    <definedName name="FHD_NOTE_P_36">[1]DATA_NPA!$N$53</definedName>
    <definedName name="FHD_NOTE_P_37">[1]DATA_NPA!$N$54</definedName>
    <definedName name="FHD_NOTE_P_38">[1]DATA_NPA!$N$55</definedName>
    <definedName name="FHD_NOTE_P_39">[1]DATA_NPA!$N$56</definedName>
    <definedName name="FHD_NOTE_P_4">[1]DATA_NPA!$N$21</definedName>
    <definedName name="FHD_NOTE_P_40">[1]DATA_NPA!$N$57</definedName>
    <definedName name="FHD_NOTE_P_41">[1]DATA_NPA!$N$58</definedName>
    <definedName name="FHD_NOTE_P_42">[1]DATA_NPA!$N$59</definedName>
    <definedName name="FHD_NOTE_P_43">[1]DATA_NPA!$N$60</definedName>
    <definedName name="FHD_NOTE_P_44">[1]DATA_NPA!$N$61</definedName>
    <definedName name="FHD_NOTE_P_45">[1]DATA_NPA!$N$62</definedName>
    <definedName name="FHD_NOTE_P_46">[1]DATA_NPA!$N$63</definedName>
    <definedName name="FHD_NOTE_P_47">[1]DATA_NPA!$N$64</definedName>
    <definedName name="FHD_NOTE_P_48">[1]DATA_NPA!$N$65</definedName>
    <definedName name="FHD_NOTE_P_49">[1]DATA_NPA!$N$66</definedName>
    <definedName name="FHD_NOTE_P_5">[1]DATA_NPA!$N$22</definedName>
    <definedName name="FHD_NOTE_P_50">[1]DATA_NPA!$N$67</definedName>
    <definedName name="FHD_NOTE_P_51">[1]DATA_NPA!$N$68</definedName>
    <definedName name="FHD_NOTE_P_52">[1]DATA_NPA!$N$69</definedName>
    <definedName name="FHD_NOTE_P_53">[1]DATA_NPA!$N$70</definedName>
    <definedName name="FHD_NOTE_P_54">[1]DATA_NPA!$N$71</definedName>
    <definedName name="FHD_NOTE_P_55">[1]DATA_NPA!$N$72</definedName>
    <definedName name="FHD_NOTE_P_56">[1]DATA_NPA!$N$73</definedName>
    <definedName name="FHD_NOTE_P_57">[1]DATA_NPA!$N$74</definedName>
    <definedName name="FHD_NOTE_P_58">[1]DATA_NPA!$N$75</definedName>
    <definedName name="FHD_NOTE_P_59">[1]DATA_NPA!$N$76</definedName>
    <definedName name="FHD_NOTE_P_6">[1]DATA_NPA!$N$23</definedName>
    <definedName name="FHD_NOTE_P_60">[1]DATA_NPA!$N$77</definedName>
    <definedName name="FHD_NOTE_P_61">[1]DATA_NPA!$N$78</definedName>
    <definedName name="FHD_NOTE_P_62">[1]DATA_NPA!$N$79</definedName>
    <definedName name="FHD_NOTE_P_63">[1]DATA_NPA!$N$80</definedName>
    <definedName name="FHD_NOTE_P_64">[1]DATA_NPA!$N$81</definedName>
    <definedName name="FHD_NOTE_P_65">[1]DATA_NPA!$N$82</definedName>
    <definedName name="FHD_NOTE_P_66">[1]DATA_NPA!$N$83</definedName>
    <definedName name="FHD_NOTE_P_67">[1]DATA_NPA!$N$84</definedName>
    <definedName name="FHD_NOTE_P_68">[1]DATA_NPA!$N$85</definedName>
    <definedName name="FHD_NOTE_P_69">[1]DATA_NPA!$N$86</definedName>
    <definedName name="FHD_NOTE_P_7">[1]DATA_NPA!$N$24</definedName>
    <definedName name="FHD_NOTE_P_70">[1]DATA_NPA!$N$87</definedName>
    <definedName name="FHD_NOTE_P_71">[1]DATA_NPA!$N$88</definedName>
    <definedName name="FHD_NOTE_P_72">[1]DATA_NPA!$N$89</definedName>
    <definedName name="FHD_NOTE_P_73">[1]DATA_NPA!$N$90</definedName>
    <definedName name="FHD_NOTE_P_74">[1]DATA_NPA!$N$91</definedName>
    <definedName name="FHD_NOTE_P_75">[1]DATA_NPA!$N$92</definedName>
    <definedName name="FHD_NOTE_P_76">[1]DATA_NPA!$N$93</definedName>
    <definedName name="FHD_NOTE_P_77">[1]DATA_NPA!$N$94</definedName>
    <definedName name="FHD_NOTE_P_78">[1]DATA_NPA!$N$95</definedName>
    <definedName name="FHD_NOTE_P_79">[1]DATA_NPA!$N$96</definedName>
    <definedName name="FHD_NOTE_P_8">[1]DATA_NPA!$N$25</definedName>
    <definedName name="FHD_NOTE_P_80">[1]DATA_NPA!$N$97</definedName>
    <definedName name="FHD_NOTE_P_81">[1]DATA_NPA!$N$98</definedName>
    <definedName name="FHD_NOTE_P_82">[1]DATA_NPA!$N$99</definedName>
    <definedName name="FHD_NOTE_P_83">[1]DATA_NPA!$N$100</definedName>
    <definedName name="FHD_NOTE_P_84">[1]DATA_NPA!$N$101</definedName>
    <definedName name="FHD_NOTE_P_9">[1]DATA_NPA!$N$26</definedName>
    <definedName name="FHD_NUM_P_1">[1]DATA_NPA!$L$18</definedName>
    <definedName name="FHD_NUM_P_10">[1]DATA_NPA!$L$27</definedName>
    <definedName name="FHD_NUM_P_11">[1]DATA_NPA!$L$28</definedName>
    <definedName name="FHD_NUM_P_12">[1]DATA_NPA!$L$29</definedName>
    <definedName name="FHD_NUM_P_13">[1]DATA_NPA!$L$30</definedName>
    <definedName name="FHD_NUM_P_14">[1]DATA_NPA!$L$31</definedName>
    <definedName name="FHD_NUM_P_15">[1]DATA_NPA!$L$32</definedName>
    <definedName name="FHD_NUM_P_16">[1]DATA_NPA!$L$33</definedName>
    <definedName name="FHD_NUM_P_17">[1]DATA_NPA!$L$34</definedName>
    <definedName name="FHD_NUM_P_18">[1]DATA_NPA!$L$35</definedName>
    <definedName name="FHD_NUM_P_19">[1]DATA_NPA!$L$36</definedName>
    <definedName name="FHD_NUM_P_2">[1]DATA_NPA!$L$19</definedName>
    <definedName name="FHD_NUM_P_20">[1]DATA_NPA!$L$37</definedName>
    <definedName name="FHD_NUM_P_21">[1]DATA_NPA!$L$38</definedName>
    <definedName name="FHD_NUM_P_22">[1]DATA_NPA!$L$39</definedName>
    <definedName name="FHD_NUM_P_23">[1]DATA_NPA!$L$40</definedName>
    <definedName name="FHD_NUM_P_24">[1]DATA_NPA!$L$41</definedName>
    <definedName name="FHD_NUM_P_25">[1]DATA_NPA!$L$42</definedName>
    <definedName name="FHD_NUM_P_26">[1]DATA_NPA!$L$43</definedName>
    <definedName name="FHD_NUM_P_27">[1]DATA_NPA!$L$44</definedName>
    <definedName name="FHD_NUM_P_28">[1]DATA_NPA!$L$45</definedName>
    <definedName name="FHD_NUM_P_29">[1]DATA_NPA!$L$46</definedName>
    <definedName name="FHD_NUM_P_3">[1]DATA_NPA!$L$20</definedName>
    <definedName name="FHD_NUM_P_30">[1]DATA_NPA!$L$47</definedName>
    <definedName name="FHD_NUM_P_31">[1]DATA_NPA!$L$48</definedName>
    <definedName name="FHD_NUM_P_32">[1]DATA_NPA!$L$49</definedName>
    <definedName name="FHD_NUM_P_33">[1]DATA_NPA!$L$50</definedName>
    <definedName name="FHD_NUM_P_34">[1]DATA_NPA!$L$51</definedName>
    <definedName name="FHD_NUM_P_35">[1]DATA_NPA!$L$52</definedName>
    <definedName name="FHD_NUM_P_36">[1]DATA_NPA!$L$53</definedName>
    <definedName name="FHD_NUM_P_37">[1]DATA_NPA!$L$54</definedName>
    <definedName name="FHD_NUM_P_38">[1]DATA_NPA!$L$55</definedName>
    <definedName name="FHD_NUM_P_39">[1]DATA_NPA!$L$56</definedName>
    <definedName name="FHD_NUM_P_4">[1]DATA_NPA!$L$21</definedName>
    <definedName name="FHD_NUM_P_40">[1]DATA_NPA!$L$57</definedName>
    <definedName name="FHD_NUM_P_41">[1]DATA_NPA!$L$58</definedName>
    <definedName name="FHD_NUM_P_42">[1]DATA_NPA!$L$59</definedName>
    <definedName name="FHD_NUM_P_43">[1]DATA_NPA!$L$60</definedName>
    <definedName name="FHD_NUM_P_44">[1]DATA_NPA!$L$61</definedName>
    <definedName name="FHD_NUM_P_45">[1]DATA_NPA!$L$62</definedName>
    <definedName name="FHD_NUM_P_46">[1]DATA_NPA!$L$63</definedName>
    <definedName name="FHD_NUM_P_47">[1]DATA_NPA!$L$64</definedName>
    <definedName name="FHD_NUM_P_48">[1]DATA_NPA!$L$65</definedName>
    <definedName name="FHD_NUM_P_49">[1]DATA_NPA!$L$66</definedName>
    <definedName name="FHD_NUM_P_5">[1]DATA_NPA!$L$22</definedName>
    <definedName name="FHD_NUM_P_50">[1]DATA_NPA!$L$67</definedName>
    <definedName name="FHD_NUM_P_51">[1]DATA_NPA!$L$68</definedName>
    <definedName name="FHD_NUM_P_52">[1]DATA_NPA!$L$69</definedName>
    <definedName name="FHD_NUM_P_53">[1]DATA_NPA!$L$70</definedName>
    <definedName name="FHD_NUM_P_54">[1]DATA_NPA!$L$71</definedName>
    <definedName name="FHD_NUM_P_55">[1]DATA_NPA!$L$72</definedName>
    <definedName name="FHD_NUM_P_56">[1]DATA_NPA!$L$73</definedName>
    <definedName name="FHD_NUM_P_57">[1]DATA_NPA!$L$74</definedName>
    <definedName name="FHD_NUM_P_58">[1]DATA_NPA!$L$75</definedName>
    <definedName name="FHD_NUM_P_59">[1]DATA_NPA!$L$76</definedName>
    <definedName name="FHD_NUM_P_6">[1]DATA_NPA!$L$23</definedName>
    <definedName name="FHD_NUM_P_60">[1]DATA_NPA!$L$77</definedName>
    <definedName name="FHD_NUM_P_61">[1]DATA_NPA!$L$78</definedName>
    <definedName name="FHD_NUM_P_62">[1]DATA_NPA!$L$79</definedName>
    <definedName name="FHD_NUM_P_63">[1]DATA_NPA!$L$80</definedName>
    <definedName name="FHD_NUM_P_64">[1]DATA_NPA!$L$81</definedName>
    <definedName name="FHD_NUM_P_65">[1]DATA_NPA!$L$82</definedName>
    <definedName name="FHD_NUM_P_66">[1]DATA_NPA!$L$83</definedName>
    <definedName name="FHD_NUM_P_67">[1]DATA_NPA!$L$84</definedName>
    <definedName name="FHD_NUM_P_68">[1]DATA_NPA!$L$85</definedName>
    <definedName name="FHD_NUM_P_69">[1]DATA_NPA!$L$86</definedName>
    <definedName name="FHD_NUM_P_7">[1]DATA_NPA!$L$24</definedName>
    <definedName name="FHD_NUM_P_70">[1]DATA_NPA!$L$87</definedName>
    <definedName name="FHD_NUM_P_71">[1]DATA_NPA!$L$88</definedName>
    <definedName name="FHD_NUM_P_72">[1]DATA_NPA!$L$89</definedName>
    <definedName name="FHD_NUM_P_73">[1]DATA_NPA!$L$90</definedName>
    <definedName name="FHD_NUM_P_74">[1]DATA_NPA!$L$91</definedName>
    <definedName name="FHD_NUM_P_75">[1]DATA_NPA!$L$92</definedName>
    <definedName name="FHD_NUM_P_76">[1]DATA_NPA!$L$93</definedName>
    <definedName name="FHD_NUM_P_77">[1]DATA_NPA!$L$94</definedName>
    <definedName name="FHD_NUM_P_78">[1]DATA_NPA!$L$95</definedName>
    <definedName name="FHD_NUM_P_79">[1]DATA_NPA!$L$96</definedName>
    <definedName name="FHD_NUM_P_8">[1]DATA_NPA!$L$25</definedName>
    <definedName name="FHD_NUM_P_80">[1]DATA_NPA!$L$97</definedName>
    <definedName name="FHD_NUM_P_81">[1]DATA_NPA!$L$98</definedName>
    <definedName name="FHD_NUM_P_82">[1]DATA_NPA!$L$99</definedName>
    <definedName name="FHD_NUM_P_83">[1]DATA_NPA!$L$100</definedName>
    <definedName name="FHD_NUM_P_84">[1]DATA_NPA!$L$101</definedName>
    <definedName name="FHD_NUM_P_9">[1]DATA_NPA!$L$26</definedName>
    <definedName name="FHD_P_1">[1]DATA_NPA!$M$18</definedName>
    <definedName name="FHD_P_10">[1]DATA_NPA!$M$27</definedName>
    <definedName name="FHD_P_11">[1]DATA_NPA!$M$28</definedName>
    <definedName name="FHD_P_12">[1]DATA_NPA!$M$29</definedName>
    <definedName name="FHD_P_13">[1]DATA_NPA!$M$30</definedName>
    <definedName name="FHD_P_14">[1]DATA_NPA!$M$31</definedName>
    <definedName name="FHD_P_15">[1]DATA_NPA!$M$32</definedName>
    <definedName name="FHD_P_16">[1]DATA_NPA!$M$33</definedName>
    <definedName name="FHD_P_17">[1]DATA_NPA!$M$34</definedName>
    <definedName name="FHD_P_18">[1]DATA_NPA!$M$35</definedName>
    <definedName name="FHD_P_19">[1]DATA_NPA!$M$36</definedName>
    <definedName name="FHD_P_2">[1]DATA_NPA!$M$19</definedName>
    <definedName name="FHD_P_20">[1]DATA_NPA!$M$37</definedName>
    <definedName name="FHD_P_21">[1]DATA_NPA!$M$38</definedName>
    <definedName name="FHD_P_22">[1]DATA_NPA!$M$39</definedName>
    <definedName name="FHD_P_23">[1]DATA_NPA!$M$40</definedName>
    <definedName name="FHD_P_24">[1]DATA_NPA!$M$41</definedName>
    <definedName name="FHD_P_25">[1]DATA_NPA!$M$42</definedName>
    <definedName name="FHD_P_26">[1]DATA_NPA!$M$43</definedName>
    <definedName name="FHD_P_27">[1]DATA_NPA!$M$44</definedName>
    <definedName name="FHD_P_28">[1]DATA_NPA!$M$45</definedName>
    <definedName name="FHD_P_29">[1]DATA_NPA!$M$46</definedName>
    <definedName name="FHD_P_3">[1]DATA_NPA!$M$20</definedName>
    <definedName name="FHD_P_30">[1]DATA_NPA!$M$47</definedName>
    <definedName name="FHD_P_31">[1]DATA_NPA!$M$48</definedName>
    <definedName name="FHD_P_32">[1]DATA_NPA!$M$49</definedName>
    <definedName name="FHD_P_33">[1]DATA_NPA!$M$50</definedName>
    <definedName name="FHD_P_34">[1]DATA_NPA!$M$51</definedName>
    <definedName name="FHD_P_35">[1]DATA_NPA!$M$52</definedName>
    <definedName name="FHD_P_36">[1]DATA_NPA!$M$53</definedName>
    <definedName name="FHD_P_37">[1]DATA_NPA!$M$54</definedName>
    <definedName name="FHD_P_38">[1]DATA_NPA!$M$55</definedName>
    <definedName name="FHD_P_39">[1]DATA_NPA!$M$56</definedName>
    <definedName name="FHD_P_4">[1]DATA_NPA!$M$21</definedName>
    <definedName name="FHD_P_40">[1]DATA_NPA!$M$57</definedName>
    <definedName name="FHD_P_41">[1]DATA_NPA!$M$58</definedName>
    <definedName name="FHD_P_42">[1]DATA_NPA!$M$59</definedName>
    <definedName name="FHD_P_43">[1]DATA_NPA!$M$60</definedName>
    <definedName name="FHD_P_44">[1]DATA_NPA!$M$61</definedName>
    <definedName name="FHD_P_45">[1]DATA_NPA!$M$62</definedName>
    <definedName name="FHD_P_46">[1]DATA_NPA!$M$63</definedName>
    <definedName name="FHD_P_47">[1]DATA_NPA!$M$64</definedName>
    <definedName name="FHD_P_48">[1]DATA_NPA!$M$65</definedName>
    <definedName name="FHD_P_49">[1]DATA_NPA!$M$66</definedName>
    <definedName name="FHD_P_5">[1]DATA_NPA!$M$22</definedName>
    <definedName name="FHD_P_50">[1]DATA_NPA!$M$67</definedName>
    <definedName name="FHD_P_51">[1]DATA_NPA!$M$68</definedName>
    <definedName name="FHD_P_52">[1]DATA_NPA!$M$69</definedName>
    <definedName name="FHD_P_53">[1]DATA_NPA!$M$70</definedName>
    <definedName name="FHD_P_54">[1]DATA_NPA!$M$71</definedName>
    <definedName name="FHD_P_55">[1]DATA_NPA!$M$72</definedName>
    <definedName name="FHD_P_56">[1]DATA_NPA!$M$73</definedName>
    <definedName name="FHD_P_57">[1]DATA_NPA!$M$74</definedName>
    <definedName name="FHD_P_58">[1]DATA_NPA!$M$75</definedName>
    <definedName name="FHD_P_59">[1]DATA_NPA!$M$76</definedName>
    <definedName name="FHD_P_6">[1]DATA_NPA!$M$23</definedName>
    <definedName name="FHD_P_60">[1]DATA_NPA!$M$77</definedName>
    <definedName name="FHD_P_61">[1]DATA_NPA!$M$78</definedName>
    <definedName name="FHD_P_62">[1]DATA_NPA!$M$79</definedName>
    <definedName name="FHD_P_63">[1]DATA_NPA!$M$80</definedName>
    <definedName name="FHD_P_64">[1]DATA_NPA!$M$81</definedName>
    <definedName name="FHD_P_65">[1]DATA_NPA!$M$82</definedName>
    <definedName name="FHD_P_66">[1]DATA_NPA!$M$83</definedName>
    <definedName name="FHD_P_67">[1]DATA_NPA!$M$84</definedName>
    <definedName name="FHD_P_68">[1]DATA_NPA!$M$85</definedName>
    <definedName name="FHD_P_69">[1]DATA_NPA!$M$86</definedName>
    <definedName name="FHD_P_7">[1]DATA_NPA!$M$24</definedName>
    <definedName name="FHD_P_70">[1]DATA_NPA!$M$87</definedName>
    <definedName name="FHD_P_71">[1]DATA_NPA!$M$88</definedName>
    <definedName name="FHD_P_72">[1]DATA_NPA!$M$89</definedName>
    <definedName name="FHD_P_73">[1]DATA_NPA!$M$90</definedName>
    <definedName name="FHD_P_74">[1]DATA_NPA!$M$91</definedName>
    <definedName name="FHD_P_75">[1]DATA_NPA!$M$92</definedName>
    <definedName name="FHD_P_76">[1]DATA_NPA!$M$93</definedName>
    <definedName name="FHD_P_77">[1]DATA_NPA!$M$94</definedName>
    <definedName name="FHD_P_78">[1]DATA_NPA!$M$95</definedName>
    <definedName name="FHD_P_79">[1]DATA_NPA!$M$96</definedName>
    <definedName name="FHD_P_8">[1]DATA_NPA!$M$25</definedName>
    <definedName name="FHD_P_80">[1]DATA_NPA!$M$97</definedName>
    <definedName name="FHD_P_81">[1]DATA_NPA!$M$98</definedName>
    <definedName name="FHD_P_82">[1]DATA_NPA!$M$99</definedName>
    <definedName name="FHD_P_83">[1]DATA_NPA!$M$100</definedName>
    <definedName name="FHD_P_84">[1]DATA_NPA!$M$101</definedName>
    <definedName name="FHD_P_9">[1]DATA_NPA!$M$26</definedName>
    <definedName name="FHD20_NAME_FORM">[1]DATA_FORMS!$C$7</definedName>
    <definedName name="inn">[1]Титульный!$F$33</definedName>
    <definedName name="IP_MAIN_DIFFERENTIATION_EVENTS_FLAG">[1]ИП!$H$11:$H$13</definedName>
    <definedName name="IP_MAIN_END_DATE">[1]ИП!$O$11:$O$13</definedName>
    <definedName name="IP_MAIN_LIST_IP_ID">[1]ИП!$AD$11:$AD$13</definedName>
    <definedName name="IP_MAIN_LIST_NAME_IP">[1]ИП!$G$11:$G$13</definedName>
    <definedName name="IP_MAIN_START_DATE">[1]ИП!$N$11:$N$13</definedName>
    <definedName name="IP_NAME_FORM">[1]DATA_FORMS!$C$32</definedName>
    <definedName name="kind_of_cons">[1]TEHSHEET!$R$2:$R$6</definedName>
    <definedName name="kind_of_control_method_filter">[1]TEHSHEET!$L$2:$L$5</definedName>
    <definedName name="kind_of_data_type">[1]TEHSHEET!$P$2:$P$3</definedName>
    <definedName name="kind_of_fuels">[1]TEHSHEET!$BB$2:$BB$29</definedName>
    <definedName name="kind_of_heat_transfer">[1]TEHSHEET!$O$2:$O$12</definedName>
    <definedName name="kind_of_NDS">[1]TEHSHEET!$H$2:$H$8</definedName>
    <definedName name="kind_of_org_type">[1]TEHSHEET!$AZ$2:$AZ$5</definedName>
    <definedName name="kind_of_power_te_unit">[1]TEHSHEET!$J$11:$J$12</definedName>
    <definedName name="kind_of_purchase_method">[1]TEHSHEET!$K$11:$K$13</definedName>
    <definedName name="kind_of_scheme_in">[1]TEHSHEET!$Q$2:$Q$5</definedName>
    <definedName name="kind_of_tariff_RHEAT">[1]TEHSHEET!$E$19:$E$20</definedName>
    <definedName name="kind_of_volume_te_unit">[1]TEHSHEET!$J$15:$J$16</definedName>
    <definedName name="KNE_NAME_FORM">[1]DATA_FORMS!$C$8</definedName>
    <definedName name="kpp">[1]Титульный!$F$34</definedName>
    <definedName name="NameTemplatesInListMO">[1]TEHSHEET!$K$45</definedName>
    <definedName name="NameTemplatesInTitle">[1]TEHSHEET!$J$45</definedName>
    <definedName name="NameTemplatesInTitleList">[1]TEHSHEET!$J$46:$J$53</definedName>
    <definedName name="OFFER_DPR">'форма 18'!$L$85</definedName>
    <definedName name="OFFER_METHOD">'форма 18'!$K$24:$K$83</definedName>
    <definedName name="OFFER_TARIFF_A_1">'форма 18'!$24:$26</definedName>
    <definedName name="OFFER_TARIFF_A_2">'форма 18'!$87:$89</definedName>
    <definedName name="OFFER_TARIFF_A_3">'форма 18'!$150:$152</definedName>
    <definedName name="OFFER_TARIFF_A_4">'форма 18'!$213:$215</definedName>
    <definedName name="OFFER_TARIFF_A_5">'форма 18'!$274:$276</definedName>
    <definedName name="OFFER_TARIFF_A_COLDVSNA_1">'форма 18'!$51:$53</definedName>
    <definedName name="OFFER_TARIFF_A_COLDVSNA_2">'форма 18'!$116:$118</definedName>
    <definedName name="OFFER_TARIFF_A_COLDVSNA_3">'форма 18'!$179:$181</definedName>
    <definedName name="OFFER_TARIFF_A_COLDVSNA_4">'форма 18'!$240:$242</definedName>
    <definedName name="OFFER_TARIFF_A_COLDVSNA_5">'форма 18'!$301:$303</definedName>
    <definedName name="OFFER_TARIFF_A_HOTVSNA_1">'форма 18'!$66:$68</definedName>
    <definedName name="OFFER_TARIFF_A_HOTVSNA_2">'форма 18'!$131:$133</definedName>
    <definedName name="OFFER_TARIFF_A_HOTVSNA_3">'форма 18'!$194:$196</definedName>
    <definedName name="OFFER_TARIFF_A_HOTVSNA_4">'форма 18'!$255:$257</definedName>
    <definedName name="OFFER_TARIFF_A_HOTVSNA_5">'форма 18'!$316:$318</definedName>
    <definedName name="OFFER_TARIFF_A_VOTV_1">'форма 18'!$75:$77</definedName>
    <definedName name="OFFER_TARIFF_A_VOTV_2">'форма 18'!$140:$142</definedName>
    <definedName name="OFFER_TARIFF_A_VOTV_3">'форма 18'!$203:$205</definedName>
    <definedName name="OFFER_TARIFF_A_VOTV_4">'форма 18'!$264:$266</definedName>
    <definedName name="OFFER_TARIFF_A_VOTV_5">'форма 18'!$325:$327</definedName>
    <definedName name="OFFER_TARIFF_B_1">'форма 18'!$27:$29</definedName>
    <definedName name="OFFER_TARIFF_B_2">'форма 18'!$90:$94</definedName>
    <definedName name="OFFER_TARIFF_B_3">'форма 18'!$153:$157</definedName>
    <definedName name="OFFER_TARIFF_B_4">'форма 18'!$216:$218</definedName>
    <definedName name="OFFER_TARIFF_B_5">'форма 18'!$277:$279</definedName>
    <definedName name="OFFER_TARIFF_B_COLDVSNA_1">'форма 18'!$54:$56</definedName>
    <definedName name="OFFER_TARIFF_B_COLDVSNA_2">'форма 18'!$119:$121</definedName>
    <definedName name="OFFER_TARIFF_B_COLDVSNA_3">'форма 18'!$182:$184</definedName>
    <definedName name="OFFER_TARIFF_B_COLDVSNA_4">'форма 18'!$243:$245</definedName>
    <definedName name="OFFER_TARIFF_B_COLDVSNA_5">'форма 18'!$304:$306</definedName>
    <definedName name="OFFER_TARIFF_B_HOTVSNA_1">'форма 18'!$69:$71</definedName>
    <definedName name="OFFER_TARIFF_B_HOTVSNA_2">'форма 18'!$134:$136</definedName>
    <definedName name="OFFER_TARIFF_B_HOTVSNA_3">'форма 18'!$197:$199</definedName>
    <definedName name="OFFER_TARIFF_B_HOTVSNA_4">'форма 18'!$258:$260</definedName>
    <definedName name="OFFER_TARIFF_B_HOTVSNA_5">'форма 18'!$319:$321</definedName>
    <definedName name="OFFER_TARIFF_B_VOTV_1">'форма 18'!$78:$80</definedName>
    <definedName name="OFFER_TARIFF_B_VOTV_2">'форма 18'!$143:$145</definedName>
    <definedName name="OFFER_TARIFF_B_VOTV_3">'форма 18'!$206:$208</definedName>
    <definedName name="OFFER_TARIFF_B_VOTV_4">'форма 18'!$267:$269</definedName>
    <definedName name="OFFER_TARIFF_B_VOTV_5">'форма 18'!$328:$330</definedName>
    <definedName name="OFFER_TARIFF_C_1">'форма 18'!$30:$32</definedName>
    <definedName name="OFFER_TARIFF_C_2">'форма 18'!$95:$97</definedName>
    <definedName name="OFFER_TARIFF_C_3">'форма 18'!$158:$160</definedName>
    <definedName name="OFFER_TARIFF_C_4">'форма 18'!$219:$221</definedName>
    <definedName name="OFFER_TARIFF_C_5">'форма 18'!$280:$282</definedName>
    <definedName name="OFFER_TARIFF_C_COLDVSNA_1">'форма 18'!$57:$59</definedName>
    <definedName name="OFFER_TARIFF_C_COLDVSNA_2">'форма 18'!$122:$124</definedName>
    <definedName name="OFFER_TARIFF_C_COLDVSNA_3">'форма 18'!$185:$187</definedName>
    <definedName name="OFFER_TARIFF_C_COLDVSNA_4">'форма 18'!$246:$248</definedName>
    <definedName name="OFFER_TARIFF_C_COLDVSNA_5">'форма 18'!$307:$309</definedName>
    <definedName name="OFFER_TARIFF_C_HOTVSNA_1">'форма 18'!$72:$74</definedName>
    <definedName name="OFFER_TARIFF_C_HOTVSNA_2">'форма 18'!$137:$139</definedName>
    <definedName name="OFFER_TARIFF_C_HOTVSNA_3">'форма 18'!$200:$202</definedName>
    <definedName name="OFFER_TARIFF_C_HOTVSNA_4">'форма 18'!$261:$263</definedName>
    <definedName name="OFFER_TARIFF_C_HOTVSNA_5">'форма 18'!$322:$324</definedName>
    <definedName name="OFFER_TARIFF_C_VOTV_1">'форма 18'!$81:$83</definedName>
    <definedName name="OFFER_TARIFF_C_VOTV_2">'форма 18'!$146:$148</definedName>
    <definedName name="OFFER_TARIFF_C_VOTV_3">'форма 18'!$209:$211</definedName>
    <definedName name="OFFER_TARIFF_C_VOTV_4">'форма 18'!$270:$272</definedName>
    <definedName name="OFFER_TARIFF_C_VOTV_5">'форма 18'!$331:$333</definedName>
    <definedName name="OFFER_TARIFF_D_1">'форма 18'!$33:$35</definedName>
    <definedName name="OFFER_TARIFF_D_2">'форма 18'!$98:$100</definedName>
    <definedName name="OFFER_TARIFF_D_3">'форма 18'!$161:$163</definedName>
    <definedName name="OFFER_TARIFF_D_4">'форма 18'!$222:$224</definedName>
    <definedName name="OFFER_TARIFF_D_5">'форма 18'!$283:$285</definedName>
    <definedName name="OFFER_TARIFF_D_COLDVSNA_1">'форма 18'!$60:$62</definedName>
    <definedName name="OFFER_TARIFF_D_COLDVSNA_2">'форма 18'!$125:$127</definedName>
    <definedName name="OFFER_TARIFF_D_COLDVSNA_3">'форма 18'!$188:$190</definedName>
    <definedName name="OFFER_TARIFF_D_COLDVSNA_4">'форма 18'!$249:$251</definedName>
    <definedName name="OFFER_TARIFF_D_COLDVSNA_5">'форма 18'!$310:$312</definedName>
    <definedName name="OFFER_TARIFF_E_COLDVSNA_1">'форма 18'!$63:$65</definedName>
    <definedName name="OFFER_TARIFF_E_COLDVSNA_2">'форма 18'!$128:$130</definedName>
    <definedName name="OFFER_TARIFF_E_COLDVSNA_3">'форма 18'!$191:$193</definedName>
    <definedName name="OFFER_TARIFF_E_COLDVSNA_4">'форма 18'!$252:$254</definedName>
    <definedName name="OFFER_TARIFF_E_COLDVSNA_5">'форма 18'!$313:$315</definedName>
    <definedName name="OFFER_TARIFF_E1_1">'форма 18'!$36:$38</definedName>
    <definedName name="OFFER_TARIFF_E1_2">'форма 18'!$101:$103</definedName>
    <definedName name="OFFER_TARIFF_E1_3">'форма 18'!$164:$166</definedName>
    <definedName name="OFFER_TARIFF_E1_4">'форма 18'!$225:$227</definedName>
    <definedName name="OFFER_TARIFF_E1_5">'форма 18'!$286:$288</definedName>
    <definedName name="OFFER_TARIFF_E2_1">'форма 18'!$39:$41</definedName>
    <definedName name="OFFER_TARIFF_E2_2">'форма 18'!$104:$106</definedName>
    <definedName name="OFFER_TARIFF_E2_3">'форма 18'!$167:$169</definedName>
    <definedName name="OFFER_TARIFF_E2_4">'форма 18'!$228:$230</definedName>
    <definedName name="OFFER_TARIFF_E2_5">'форма 18'!$289:$291</definedName>
    <definedName name="OFFER_TARIFF_F_1">'форма 18'!$42:$44</definedName>
    <definedName name="OFFER_TARIFF_F_2">'форма 18'!$107:$109</definedName>
    <definedName name="OFFER_TARIFF_F_3">'форма 18'!$170:$172</definedName>
    <definedName name="OFFER_TARIFF_F_4">'форма 18'!$231:$233</definedName>
    <definedName name="OFFER_TARIFF_F_5">'форма 18'!$292:$294</definedName>
    <definedName name="OFFER_TARIFF_G_1">'форма 18'!$45:$47</definedName>
    <definedName name="OFFER_TARIFF_G_2">'форма 18'!$110:$112</definedName>
    <definedName name="OFFER_TARIFF_G_3">'форма 18'!$173:$175</definedName>
    <definedName name="OFFER_TARIFF_G_4">'форма 18'!$234:$236</definedName>
    <definedName name="OFFER_TARIFF_G_5">'форма 18'!$295:$297</definedName>
    <definedName name="OFFER_TARIFF_H_1">'форма 18'!$48:$50</definedName>
    <definedName name="org">[1]Титульный!$F$31</definedName>
    <definedName name="ORG_INFO_NAME_FORM">[1]DATA_FORMS!$C$4</definedName>
    <definedName name="ORG_INFO_P_NOTE_MAIN">[1]DATA_NPA!$N$3</definedName>
    <definedName name="ORG_VD_NAME_FORM">[1]DATA_FORMS!$C$31</definedName>
    <definedName name="PeriodIsEmptyList">[1]TEHSHEET!$I$46:$I$53</definedName>
    <definedName name="pIns_PT_VTAR_A_COLDVSNA_OFFER_1">'форма 18'!$G$53</definedName>
    <definedName name="pIns_PT_VTAR_A_COLDVSNA_OFFER_2">'форма 18'!$G$118</definedName>
    <definedName name="pIns_PT_VTAR_A_COLDVSNA_OFFER_3">'форма 18'!$G$181</definedName>
    <definedName name="pIns_PT_VTAR_A_COLDVSNA_OFFER_4">'форма 18'!$G$242</definedName>
    <definedName name="pIns_PT_VTAR_A_COLDVSNA_OFFER_5">'форма 18'!$G$303</definedName>
    <definedName name="pIns_PT_VTAR_A_COLDVSNA_OFFER5">'форма 18'!$G$303</definedName>
    <definedName name="pIns_PT_VTAR_A_HOTVSNA_OFFER_1">'форма 18'!$G$68</definedName>
    <definedName name="pIns_PT_VTAR_A_HOTVSNA_OFFER_2">'форма 18'!$G$133</definedName>
    <definedName name="pIns_PT_VTAR_A_HOTVSNA_OFFER_3">'форма 18'!$G$196</definedName>
    <definedName name="pIns_PT_VTAR_A_HOTVSNA_OFFER_4">'форма 18'!$G$257</definedName>
    <definedName name="pIns_PT_VTAR_A_HOTVSNA_OFFER_5">'форма 18'!$G$318</definedName>
    <definedName name="pIns_PT_VTAR_A_OFFER_1">'форма 18'!$G$26</definedName>
    <definedName name="pIns_PT_VTAR_A_OFFER_2">'форма 18'!$G$89</definedName>
    <definedName name="pIns_PT_VTAR_A_OFFER_3">'форма 18'!$G$152</definedName>
    <definedName name="pIns_PT_VTAR_A_OFFER_4">'форма 18'!$G$215</definedName>
    <definedName name="pIns_PT_VTAR_A_OFFER_5">'форма 18'!$G$276</definedName>
    <definedName name="pIns_PT_VTAR_A_VOTV_OFFER_1">'форма 18'!$G$77</definedName>
    <definedName name="pIns_PT_VTAR_A_VOTV_OFFER_2">'форма 18'!$G$142</definedName>
    <definedName name="pIns_PT_VTAR_A_VOTV_OFFER_3">'форма 18'!$G$205</definedName>
    <definedName name="pIns_PT_VTAR_A_VOTV_OFFER_4">'форма 18'!$G$266</definedName>
    <definedName name="pIns_PT_VTAR_A_VOTV_OFFER_5">'форма 18'!$G$327</definedName>
    <definedName name="pIns_PT_VTAR_B_COLDVSNA_OFFER_1">'форма 18'!$G$56</definedName>
    <definedName name="pIns_PT_VTAR_B_COLDVSNA_OFFER_2">'форма 18'!$G$121</definedName>
    <definedName name="pIns_PT_VTAR_B_COLDVSNA_OFFER_3">'форма 18'!$G$184</definedName>
    <definedName name="pIns_PT_VTAR_B_COLDVSNA_OFFER_4">'форма 18'!$G$245</definedName>
    <definedName name="pIns_PT_VTAR_B_COLDVSNA_OFFER_5">'форма 18'!$G$306</definedName>
    <definedName name="pIns_PT_VTAR_B_HOTVSNA_OFFER_1">'форма 18'!$G$71</definedName>
    <definedName name="pIns_PT_VTAR_B_HOTVSNA_OFFER_2">'форма 18'!$G$136</definedName>
    <definedName name="pIns_PT_VTAR_B_HOTVSNA_OFFER_3">'форма 18'!$G$199</definedName>
    <definedName name="pIns_PT_VTAR_B_HOTVSNA_OFFER_4">'форма 18'!$G$260</definedName>
    <definedName name="pIns_PT_VTAR_B_HOTVSNA_OFFER_5">'форма 18'!$G$321</definedName>
    <definedName name="pIns_PT_VTAR_B_OFFER_1">'форма 18'!$G$29</definedName>
    <definedName name="pIns_PT_VTAR_B_OFFER_2">'форма 18'!$G$94</definedName>
    <definedName name="pIns_PT_VTAR_B_OFFER_3">'форма 18'!$G$157</definedName>
    <definedName name="pIns_PT_VTAR_B_OFFER_4">'форма 18'!$G$218</definedName>
    <definedName name="pIns_PT_VTAR_B_OFFER_5">'форма 18'!$G$279</definedName>
    <definedName name="pIns_PT_VTAR_B_VOTV_OFFER_1">'форма 18'!$G$80</definedName>
    <definedName name="pIns_PT_VTAR_B_VOTV_OFFER_2">'форма 18'!$G$145</definedName>
    <definedName name="pIns_PT_VTAR_B_VOTV_OFFER_3">'форма 18'!$G$208</definedName>
    <definedName name="pIns_PT_VTAR_B_VOTV_OFFER_4">'форма 18'!$G$269</definedName>
    <definedName name="pIns_PT_VTAR_B_VOTV_OFFER_5">'форма 18'!$G$330</definedName>
    <definedName name="pIns_PT_VTAR_C_COLDVSNA_OFFER_1">'форма 18'!$G$59</definedName>
    <definedName name="pIns_PT_VTAR_C_COLDVSNA_OFFER_2">'форма 18'!$G$124</definedName>
    <definedName name="pIns_PT_VTAR_C_COLDVSNA_OFFER_3">'форма 18'!$G$187</definedName>
    <definedName name="pIns_PT_VTAR_C_COLDVSNA_OFFER_4">'форма 18'!$G$248</definedName>
    <definedName name="pIns_PT_VTAR_C_COLDVSNA_OFFER_5">'форма 18'!$G$309</definedName>
    <definedName name="pIns_PT_VTAR_C_HOTVSNA_OFFER_1">'форма 18'!$G$74</definedName>
    <definedName name="pIns_PT_VTAR_C_HOTVSNA_OFFER_2">'форма 18'!$G$139</definedName>
    <definedName name="pIns_PT_VTAR_C_HOTVSNA_OFFER_3">'форма 18'!$G$202</definedName>
    <definedName name="pIns_PT_VTAR_C_HOTVSNA_OFFER_4">'форма 18'!$G$263</definedName>
    <definedName name="pIns_PT_VTAR_C_HOTVSNA_OFFER_5">'форма 18'!$G$324</definedName>
    <definedName name="pIns_PT_VTAR_C_OFFER_1">'форма 18'!$G$32</definedName>
    <definedName name="pIns_PT_VTAR_C_OFFER_2">'форма 18'!$G$97</definedName>
    <definedName name="pIns_PT_VTAR_C_OFFER_3">'форма 18'!$G$160</definedName>
    <definedName name="pIns_PT_VTAR_C_OFFER_4">'форма 18'!$G$221</definedName>
    <definedName name="pIns_PT_VTAR_C_OFFER_5">'форма 18'!$G$282</definedName>
    <definedName name="pIns_PT_VTAR_C_VOTV_OFFER_1">'форма 18'!$G$83</definedName>
    <definedName name="pIns_PT_VTAR_C_VOTV_OFFER_2">'форма 18'!$G$148</definedName>
    <definedName name="pIns_PT_VTAR_C_VOTV_OFFER_3">'форма 18'!$G$211</definedName>
    <definedName name="pIns_PT_VTAR_C_VOTV_OFFER_4">'форма 18'!$G$272</definedName>
    <definedName name="pIns_PT_VTAR_C_VOTV_OFFER_5">'форма 18'!$G$333</definedName>
    <definedName name="pIns_PT_VTAR_D_COLDVSNA_OFFER_1">'форма 18'!$G$62</definedName>
    <definedName name="pIns_PT_VTAR_D_COLDVSNA_OFFER_2">'форма 18'!$G$127</definedName>
    <definedName name="pIns_PT_VTAR_D_COLDVSNA_OFFER_3">'форма 18'!$G$190</definedName>
    <definedName name="pIns_PT_VTAR_D_COLDVSNA_OFFER_4">'форма 18'!$G$251</definedName>
    <definedName name="pIns_PT_VTAR_D_COLDVSNA_OFFER_5">'форма 18'!$G$312</definedName>
    <definedName name="pIns_PT_VTAR_D_OFFER_1">'форма 18'!$G$35</definedName>
    <definedName name="pIns_PT_VTAR_D_OFFER_2">'форма 18'!$G$100</definedName>
    <definedName name="pIns_PT_VTAR_D_OFFER_3">'форма 18'!$G$163</definedName>
    <definedName name="pIns_PT_VTAR_D_OFFER_4">'форма 18'!$G$224</definedName>
    <definedName name="pIns_PT_VTAR_D_OFFER_5">'форма 18'!$G$285</definedName>
    <definedName name="pIns_PT_VTAR_E_COLDVSNA_OFFER_1">'форма 18'!$G$65</definedName>
    <definedName name="pIns_PT_VTAR_E_COLDVSNA_OFFER_2">'форма 18'!$G$130</definedName>
    <definedName name="pIns_PT_VTAR_E_COLDVSNA_OFFER_3">'форма 18'!$G$193</definedName>
    <definedName name="pIns_PT_VTAR_E_COLDVSNA_OFFER_4">'форма 18'!$G$254</definedName>
    <definedName name="pIns_PT_VTAR_E_COLDVSNA_OFFER_5">'форма 18'!$G$315</definedName>
    <definedName name="pIns_PT_VTAR_E1_OFFER_1">'форма 18'!$G$38</definedName>
    <definedName name="pIns_PT_VTAR_E1_OFFER_2">'форма 18'!$G$103</definedName>
    <definedName name="pIns_PT_VTAR_E1_OFFER_3">'форма 18'!$G$166</definedName>
    <definedName name="pIns_PT_VTAR_E1_OFFER_4">'форма 18'!$G$227</definedName>
    <definedName name="pIns_PT_VTAR_E1_OFFER_5">'форма 18'!$G$288</definedName>
    <definedName name="pIns_PT_VTAR_E2_OFFER_1">'форма 18'!$G$41</definedName>
    <definedName name="pIns_PT_VTAR_E2_OFFER_2">'форма 18'!$G$106</definedName>
    <definedName name="pIns_PT_VTAR_E2_OFFER_3">'форма 18'!$G$169</definedName>
    <definedName name="pIns_PT_VTAR_E2_OFFER_4">'форма 18'!$G$230</definedName>
    <definedName name="pIns_PT_VTAR_E2_OFFER_5">'форма 18'!$G$291</definedName>
    <definedName name="pIns_PT_VTAR_F_OFFER_1">'форма 18'!$G$44</definedName>
    <definedName name="pIns_PT_VTAR_F_OFFER_2">'форма 18'!$G$109</definedName>
    <definedName name="pIns_PT_VTAR_F_OFFER_3">'форма 18'!$G$172</definedName>
    <definedName name="pIns_PT_VTAR_F_OFFER_4">'форма 18'!$G$233</definedName>
    <definedName name="pIns_PT_VTAR_F_OFFER_5">'форма 18'!$G$294</definedName>
    <definedName name="pIns_PT_VTAR_G_OFFER_1">'форма 18'!$G$47</definedName>
    <definedName name="pIns_PT_VTAR_G_OFFER_2">'форма 18'!$G$112</definedName>
    <definedName name="pIns_PT_VTAR_G_OFFER_3">'форма 18'!$G$175</definedName>
    <definedName name="pIns_PT_VTAR_G_OFFER_4">'форма 18'!$G$236</definedName>
    <definedName name="pIns_PT_VTAR_G_OFFER_5">'форма 18'!$G$297</definedName>
    <definedName name="pIns_PT_VTAR_H_OFFER_1">'форма 18'!$G$50</definedName>
    <definedName name="pIns_PT_VTAR_H_OFFER_2">'форма 18'!$G$115</definedName>
    <definedName name="pIns_PT_VTAR_H_OFFER_3">'форма 18'!$G$178</definedName>
    <definedName name="pIns_PT_VTAR_H_OFFER_4">'форма 18'!$G$239</definedName>
    <definedName name="pIns_PT_VTAR_H_OFFER_5">'форма 18'!$G$300</definedName>
    <definedName name="PROCEDURE_TC_NAME_FORM">[1]DATA_FORMS!$C$30</definedName>
    <definedName name="PT_DIFFERENTIATION_CS">'[1]Перечень тарифов'!$AL$12:$AL$137</definedName>
    <definedName name="PT_DIFFERENTIATION_CS_ID">'[1]Перечень тарифов'!$AF$12:$AF$137</definedName>
    <definedName name="PT_DIFFERENTIATION_IST_TE">'[1]Перечень тарифов'!$AM$12:$AM$137</definedName>
    <definedName name="PT_DIFFERENTIATION_IST_TE_ID">'[1]Перечень тарифов'!$AG$12:$AG$137</definedName>
    <definedName name="PT_DIFFERENTIATION_NTAR">'[1]Перечень тарифов'!$AJ$12:$AJ$137</definedName>
    <definedName name="PT_DIFFERENTIATION_NTAR_ID">'[1]Перечень тарифов'!$AD$12:$AD$137</definedName>
    <definedName name="PT_DIFFERENTIATION_NUM_CS">'[1]Перечень тарифов'!$AP$12:$AP$137</definedName>
    <definedName name="PT_DIFFERENTIATION_NUM_IST_TE">'[1]Перечень тарифов'!$AQ$12:$AQ$137</definedName>
    <definedName name="PT_DIFFERENTIATION_NUM_NTAR">'[1]Перечень тарифов'!$AN$12:$AN$137</definedName>
    <definedName name="PT_DIFFERENTIATION_NUM_TER">'[1]Перечень тарифов'!$AO$12:$AO$137</definedName>
    <definedName name="PT_DIFFERENTIATION_TER">'[1]Перечень тарифов'!$AK$12:$AK$137</definedName>
    <definedName name="PT_DIFFERENTIATION_TER_ID">'[1]Перечень тарифов'!$AE$12:$AE$137</definedName>
    <definedName name="PT_DIFFERENTIATION_VTAR">'[1]Перечень тарифов'!$AH$12:$AH$137</definedName>
    <definedName name="PT_DIFFERENTIATION_VTAR_ID">'[1]Перечень тарифов'!$AC$12:$AC$137</definedName>
    <definedName name="PT_P_FORM_COLDVSNA_4_NAME_FORM">[1]DATA_FORMS!$C$17</definedName>
    <definedName name="PT_P_FORM_COLDVSNA_5_NAME_FORM">[1]DATA_FORMS!$C$18</definedName>
    <definedName name="PT_P_FORM_HEAT_4_NAME_FORM">[1]DATA_FORMS!$C$9</definedName>
    <definedName name="PT_P_FORM_HEAT_5_NAME_FORM">[1]DATA_FORMS!$C$10</definedName>
    <definedName name="PT_P_FORM_HEAT_6_NAME_FORM">[1]DATA_FORMS!$C$11</definedName>
    <definedName name="PT_P_FORM_HEAT_7_NAME_FORM">[1]DATA_FORMS!$C$12</definedName>
    <definedName name="PT_P_FORM_HOTVSNA_4_NAME_FORM">[1]DATA_FORMS!$C$21</definedName>
    <definedName name="PT_P_FORM_HOTVSNA_5_NAME_FORM">[1]DATA_FORMS!$C$22</definedName>
    <definedName name="PT_P_FORM_VOTV_4_NAME_FORM">[1]DATA_FORMS!$C$25</definedName>
    <definedName name="PT_P_FORM_VOTV_5_NAME_FORM">[1]DATA_FORMS!$C$26</definedName>
    <definedName name="PT_R_FORM_COLDVSNA_16_NAME_FORM">[1]DATA_FORMS!$C$19</definedName>
    <definedName name="PT_R_FORM_COLDVSNA_17_NAME_FORM">[1]DATA_FORMS!$C$20</definedName>
    <definedName name="PT_R_FORM_HEAT_21_NAME_FORM">[1]DATA_FORMS!$C$13</definedName>
    <definedName name="PT_R_FORM_HEAT_22_NAME_FORM">[1]DATA_FORMS!$C$14</definedName>
    <definedName name="PT_R_FORM_HEAT_23_NAME_FORM">[1]DATA_FORMS!$C$15</definedName>
    <definedName name="PT_R_FORM_HEAT_24_NAME_FORM">[1]DATA_FORMS!$C$16</definedName>
    <definedName name="PT_R_FORM_HOTVSNA_16_NAME_FORM">[1]DATA_FORMS!$C$23</definedName>
    <definedName name="PT_R_FORM_HOTVSNA_17_NAME_FORM">[1]DATA_FORMS!$C$24</definedName>
    <definedName name="PT_R_FORM_VOTV_16_NAME_FORM">[1]DATA_FORMS!$C$27</definedName>
    <definedName name="PT_R_FORM_VOTV_17_NAME_FORM">[1]DATA_FORMS!$C$28</definedName>
    <definedName name="PURCH_NAME_FORM">[1]DATA_FORMS!$C$29</definedName>
    <definedName name="QRE_METHOD_LIST">[1]TEHSHEET!$AZ$8:$AZ$10</definedName>
    <definedName name="QUARTER">[1]TEHSHEET!$F$2:$F$5</definedName>
    <definedName name="R_OFFER_ADD_PERIOD_HL_COLUMN_MARKER">'форма 18'!$I$12</definedName>
    <definedName name="R_OFFER_CHANGE_HL_COLUMN_MARKER">'форма 18'!$K$12</definedName>
    <definedName name="R_OFFER_DEL_HL_COLUMN_MARKER">'форма 18'!$H$12</definedName>
    <definedName name="R_OFFER_FLAG_HL_COLUMN_MARKER">'форма 18'!$C$12</definedName>
    <definedName name="region_name">[1]Титульный!$F$7</definedName>
    <definedName name="ROIV_INFO_COMMENT">[1]TEHSHEET!$BA$97:$BA$103</definedName>
    <definedName name="ROIV_INFO_LIST">[1]TEHSHEET!$AZ$97:$AZ$103</definedName>
    <definedName name="ROIV_INFO_NAME">'[1]Орган регулирования'!$F$12</definedName>
    <definedName name="StartDateList">[1]TEHSHEET!$G$46:$G$53</definedName>
    <definedName name="tblEnd_1_OFFER">'форма 18'!$L$334</definedName>
    <definedName name="tblEnd_1_R_Offer">'форма 18'!$L$334</definedName>
    <definedName name="tblStart_1_OFFER">'форма 18'!$H$22</definedName>
    <definedName name="tblStart_1_R_Offer">'форма 18'!$H$22</definedName>
    <definedName name="TEMPLATE_DATA_POINT_FHD">[1]DATA_NPA!$T$18:$W$146</definedName>
    <definedName name="TEMPLATE_GROUP">[1]TEHSHEET!$E$45</definedName>
    <definedName name="TEMPLATE_NAME_FORM_LIST">[1]DATA_FORMS!$D$3:$H$35</definedName>
    <definedName name="TEMPLATE_NOTE_POINT_FHD">[1]DATA_NPA!$Z$18:$AD$146</definedName>
    <definedName name="TEMPLATE_NUMBER_FORM_LIST">[1]DATA_FORMS!$D$2:$H$2</definedName>
    <definedName name="TEMPLATE_NUMBER_POINT_FHD">[1]DATA_NPA!$O$18:$S$146</definedName>
    <definedName name="TEMPLATE_ORG_DATA_POINT">[1]DATA_NPA!$Z$3:$AD$9</definedName>
    <definedName name="TEMPLATE_SPHERE">[1]TEHSHEET!$E$36</definedName>
    <definedName name="TEMPLATE_SPHERE_LIST">[1]DATA_FORMS!$D$1:$H$1</definedName>
    <definedName name="TEMPLATE_SPHERE_LIST_FOR_NOTE">[1]DATA_NPA!$Z$2:$AD$2</definedName>
    <definedName name="TEMPLATE_SPHERE_RUS">[1]TEHSHEET!$F$36</definedName>
    <definedName name="TEMPLATE_SPHERE_RUS_2">[1]TEHSHEET!$G$36</definedName>
    <definedName name="TERMS_NAME_FORM">[1]DATA_FORMS!$C$5</definedName>
    <definedName name="TERMS_P_1">[1]DATA_NPA!$M$148</definedName>
    <definedName name="TERRITORY_LIST_ID">'[1]Список территорий'!$F$11:$F$15</definedName>
    <definedName name="TERRITORY_MR_LIST">'[1]Список территорий'!$G$11:$G$15</definedName>
    <definedName name="TITLE_DATE_CHANGE_PERIOD">[1]Титульный!$F$19</definedName>
    <definedName name="TITLE_DATE_FIL">[1]Титульный!$F$13</definedName>
    <definedName name="TITLE_DATE_PR">[1]Титульный!$F$21</definedName>
    <definedName name="TITLE_DATE_PR_CHANGE">[1]Титульный!$F$26</definedName>
    <definedName name="TITLE_DIFFERENTIATION_TYPE">[1]Титульный!$F$41</definedName>
    <definedName name="TITLE_IP_DETAILED_METHOD_LIST">[1]TEHSHEET!$AZ$15:$AZ$17</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UMBER_PR">[1]Титульный!$F$22</definedName>
    <definedName name="TITLE_NUMBER_PR_CHANGE">[1]Титульный!$F$27</definedName>
    <definedName name="TITLE_PERIOD_END">[1]Титульный!$F$12</definedName>
    <definedName name="TITLE_PERIOD_START">[1]Титульный!$F$11</definedName>
    <definedName name="TITLE_STRUCTURE_INFO_ROIV">[1]Титульный!$F$9</definedName>
    <definedName name="TITLE_TYPE_ORG">[1]Титульный!$F$36</definedName>
    <definedName name="TP_NAME_FORM">[1]DATA_FORMS!$C$3</definedName>
    <definedName name="TP_P_A">[1]DATA_NPA!$M$11</definedName>
    <definedName name="TP_P_B">[1]DATA_NPA!$M$12</definedName>
    <definedName name="TP_P_G">[1]DATA_NPA!$M$15</definedName>
    <definedName name="TP_P_NOTE_A">[1]DATA_NPA!$N$11</definedName>
    <definedName name="TP_P_NOTE_B">[1]DATA_NPA!$N$12</definedName>
    <definedName name="TP_P_NOTE_G">[1]DATA_NPA!$N$15</definedName>
    <definedName name="TP_P_NOTE_G_1">[1]DATA_NPA!$N$16</definedName>
    <definedName name="TP_P_NOTE_V">[1]DATA_NPA!$N$13</definedName>
    <definedName name="TP_P_NOTE_V_1">[1]DATA_NPA!$N$14</definedName>
    <definedName name="TP_P_V">[1]DATA_NPA!$M$13</definedName>
    <definedName name="TP_P_V_1">[1]DATA_NPA!$M$14</definedName>
    <definedName name="UNIT_CONNECT_LIST">[1]TEHSHEET!$AZ$106:$AZ$108</definedName>
    <definedName name="VD_ID_LIST">[1]REESTR_VED!$A$2:$A$11</definedName>
    <definedName name="VD_NAME_LIST">[1]REESTR_VED!$B$2:$B$11</definedName>
    <definedName name="version">[1]Инструкция!$B$3</definedName>
    <definedName name="year_list">[1]TEHSHEET!$C$2:$C$6</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1" i="1" l="1"/>
  <c r="F331" i="1"/>
  <c r="G328" i="1"/>
  <c r="F328" i="1"/>
  <c r="G325" i="1"/>
  <c r="F325" i="1"/>
  <c r="G322" i="1"/>
  <c r="F322" i="1"/>
  <c r="G319" i="1"/>
  <c r="F319" i="1"/>
  <c r="G316" i="1"/>
  <c r="F316" i="1"/>
  <c r="G313" i="1"/>
  <c r="F313" i="1"/>
  <c r="G310" i="1"/>
  <c r="F310" i="1"/>
  <c r="G307" i="1"/>
  <c r="F307" i="1"/>
  <c r="G304" i="1"/>
  <c r="F304" i="1"/>
  <c r="G301" i="1"/>
  <c r="F301" i="1"/>
  <c r="G298" i="1"/>
  <c r="F298" i="1"/>
  <c r="G295" i="1"/>
  <c r="F295" i="1"/>
  <c r="G292" i="1"/>
  <c r="F292" i="1"/>
  <c r="G289" i="1"/>
  <c r="F289" i="1"/>
  <c r="G286" i="1"/>
  <c r="F286" i="1"/>
  <c r="G283" i="1"/>
  <c r="F283" i="1"/>
  <c r="G280" i="1"/>
  <c r="F280" i="1"/>
  <c r="G277" i="1"/>
  <c r="F277" i="1"/>
  <c r="M274" i="1"/>
  <c r="G274" i="1"/>
  <c r="F274" i="1"/>
  <c r="F273" i="1"/>
  <c r="G270" i="1"/>
  <c r="F270" i="1"/>
  <c r="G267" i="1"/>
  <c r="F267" i="1"/>
  <c r="G264" i="1"/>
  <c r="F264" i="1"/>
  <c r="G261" i="1"/>
  <c r="F261" i="1"/>
  <c r="G258" i="1"/>
  <c r="F258" i="1"/>
  <c r="G255" i="1"/>
  <c r="F255" i="1"/>
  <c r="G252" i="1"/>
  <c r="F252" i="1"/>
  <c r="G249" i="1"/>
  <c r="F249" i="1"/>
  <c r="G246" i="1"/>
  <c r="F246" i="1"/>
  <c r="G243" i="1"/>
  <c r="F243" i="1"/>
  <c r="G240" i="1"/>
  <c r="F240" i="1"/>
  <c r="G237" i="1"/>
  <c r="F237" i="1"/>
  <c r="G234" i="1"/>
  <c r="F234" i="1"/>
  <c r="G231" i="1"/>
  <c r="F231" i="1"/>
  <c r="G228" i="1"/>
  <c r="F228" i="1"/>
  <c r="G225" i="1"/>
  <c r="F225" i="1"/>
  <c r="G222" i="1"/>
  <c r="F222" i="1"/>
  <c r="G219" i="1"/>
  <c r="F219" i="1"/>
  <c r="G216" i="1"/>
  <c r="F216" i="1"/>
  <c r="M213" i="1"/>
  <c r="G213" i="1"/>
  <c r="F213" i="1"/>
  <c r="F212" i="1"/>
  <c r="G209" i="1"/>
  <c r="F209" i="1"/>
  <c r="G206" i="1"/>
  <c r="F206" i="1"/>
  <c r="G203" i="1"/>
  <c r="F203" i="1"/>
  <c r="G200" i="1"/>
  <c r="F200" i="1"/>
  <c r="G197" i="1"/>
  <c r="F197" i="1"/>
  <c r="G194" i="1"/>
  <c r="F194" i="1"/>
  <c r="G191" i="1"/>
  <c r="F191" i="1"/>
  <c r="G188" i="1"/>
  <c r="F188" i="1"/>
  <c r="G185" i="1"/>
  <c r="F185" i="1"/>
  <c r="G182" i="1"/>
  <c r="F182" i="1"/>
  <c r="G179" i="1"/>
  <c r="F179" i="1"/>
  <c r="G176" i="1"/>
  <c r="F176" i="1"/>
  <c r="G173" i="1"/>
  <c r="F173" i="1"/>
  <c r="G170" i="1"/>
  <c r="F170" i="1"/>
  <c r="G167" i="1"/>
  <c r="F167" i="1"/>
  <c r="G164" i="1"/>
  <c r="F164" i="1"/>
  <c r="G161" i="1"/>
  <c r="F161" i="1"/>
  <c r="G158" i="1"/>
  <c r="F158" i="1"/>
  <c r="G153" i="1"/>
  <c r="F153" i="1"/>
  <c r="M150" i="1"/>
  <c r="G150" i="1"/>
  <c r="F150" i="1"/>
  <c r="F149" i="1"/>
  <c r="G146" i="1"/>
  <c r="F146" i="1"/>
  <c r="G143" i="1"/>
  <c r="F143" i="1"/>
  <c r="G140" i="1"/>
  <c r="F140" i="1"/>
  <c r="G137" i="1"/>
  <c r="F137" i="1"/>
  <c r="G134" i="1"/>
  <c r="F134" i="1"/>
  <c r="G131" i="1"/>
  <c r="F131" i="1"/>
  <c r="G128" i="1"/>
  <c r="F128" i="1"/>
  <c r="G125" i="1"/>
  <c r="F125" i="1"/>
  <c r="G122" i="1"/>
  <c r="F122" i="1"/>
  <c r="G119" i="1"/>
  <c r="F119" i="1"/>
  <c r="G116" i="1"/>
  <c r="F116" i="1"/>
  <c r="G113" i="1"/>
  <c r="F113" i="1"/>
  <c r="G110" i="1"/>
  <c r="F110" i="1"/>
  <c r="G107" i="1"/>
  <c r="F107" i="1"/>
  <c r="G104" i="1"/>
  <c r="F104" i="1"/>
  <c r="G101" i="1"/>
  <c r="F101" i="1"/>
  <c r="G98" i="1"/>
  <c r="F98" i="1"/>
  <c r="G95" i="1"/>
  <c r="F95" i="1"/>
  <c r="G90" i="1"/>
  <c r="F90" i="1"/>
  <c r="M87" i="1"/>
  <c r="G87" i="1"/>
  <c r="F87" i="1"/>
  <c r="F84" i="1"/>
  <c r="G81" i="1"/>
  <c r="F81" i="1"/>
  <c r="G78" i="1"/>
  <c r="F78" i="1"/>
  <c r="G75" i="1"/>
  <c r="F75" i="1"/>
  <c r="G72" i="1"/>
  <c r="F72" i="1"/>
  <c r="G69" i="1"/>
  <c r="F69" i="1"/>
  <c r="G66" i="1"/>
  <c r="F66" i="1"/>
  <c r="G63" i="1"/>
  <c r="F63" i="1"/>
  <c r="G60" i="1"/>
  <c r="F60" i="1"/>
  <c r="G57" i="1"/>
  <c r="F57" i="1"/>
  <c r="G54" i="1"/>
  <c r="F54" i="1"/>
  <c r="G51" i="1"/>
  <c r="F51" i="1"/>
  <c r="G48" i="1"/>
  <c r="F48" i="1"/>
  <c r="G45" i="1"/>
  <c r="F45" i="1"/>
  <c r="G42" i="1"/>
  <c r="F42" i="1"/>
  <c r="G39" i="1"/>
  <c r="F39" i="1"/>
  <c r="G36" i="1"/>
  <c r="F36" i="1"/>
  <c r="G33" i="1"/>
  <c r="F33" i="1"/>
  <c r="G30" i="1"/>
  <c r="F30" i="1"/>
  <c r="G27" i="1"/>
  <c r="F27" i="1"/>
  <c r="M24" i="1"/>
  <c r="G24" i="1"/>
  <c r="F24" i="1"/>
  <c r="F23" i="1"/>
  <c r="G17" i="1"/>
  <c r="F17" i="1"/>
  <c r="G16" i="1"/>
  <c r="F16" i="1"/>
  <c r="E14" i="1"/>
  <c r="N7" i="1"/>
  <c r="G5" i="1"/>
  <c r="N4" i="1"/>
  <c r="G2" i="1"/>
  <c r="N1" i="1"/>
</calcChain>
</file>

<file path=xl/sharedStrings.xml><?xml version="1.0" encoding="utf-8"?>
<sst xmlns="http://schemas.openxmlformats.org/spreadsheetml/2006/main" count="648" uniqueCount="69">
  <si>
    <t>Flag_Row_Size</t>
  </si>
  <si>
    <t>pIns_PT_VTAR_A</t>
  </si>
  <si>
    <t>pt_ntar_1</t>
  </si>
  <si>
    <t>x</t>
  </si>
  <si>
    <t>p1</t>
  </si>
  <si>
    <t>Добавить период</t>
  </si>
  <si>
    <t>p2</t>
  </si>
  <si>
    <t>Параметры формы</t>
  </si>
  <si>
    <t>Описание параметров формы</t>
  </si>
  <si>
    <t>№ п/п</t>
  </si>
  <si>
    <t>Вид тарифа</t>
  </si>
  <si>
    <t>Наименование тарифа</t>
  </si>
  <si>
    <t>Период действия тарифов</t>
  </si>
  <si>
    <t>Информация</t>
  </si>
  <si>
    <t>Ссылка на документ</t>
  </si>
  <si>
    <t>с</t>
  </si>
  <si>
    <t>по</t>
  </si>
  <si>
    <t>1</t>
  </si>
  <si>
    <t>p1_0</t>
  </si>
  <si>
    <t>pIns_PT_VTAR_B</t>
  </si>
  <si>
    <t>pt_ntar_2</t>
  </si>
  <si>
    <t>метод индексации установленных тарифов</t>
  </si>
  <si>
    <t>pIns_PT_VTAR_C</t>
  </si>
  <si>
    <t>pt_ntar_3</t>
  </si>
  <si>
    <t>pIns_PT_VTAR_D</t>
  </si>
  <si>
    <t>pt_ntar_4</t>
  </si>
  <si>
    <t>pIns_PT_VTAR_E1</t>
  </si>
  <si>
    <t>pt_ntar_5</t>
  </si>
  <si>
    <t>pIns_PT_VTAR_E2</t>
  </si>
  <si>
    <t>pt_ntar_6</t>
  </si>
  <si>
    <t>pIns_PT_VTAR_F</t>
  </si>
  <si>
    <t>pt_ntar_7</t>
  </si>
  <si>
    <t>pIns_PT_VTAR_G</t>
  </si>
  <si>
    <t>pt_ntar_8</t>
  </si>
  <si>
    <t>pIns_PT_VTAR_H</t>
  </si>
  <si>
    <t>pt_ntar_20</t>
  </si>
  <si>
    <t>pIns_PT_VTAR_A_COLDVSNA</t>
  </si>
  <si>
    <t>pt_ntar_9</t>
  </si>
  <si>
    <t>pIns_PT_VTAR_B_COLDVSNA</t>
  </si>
  <si>
    <t>pt_ntar_10</t>
  </si>
  <si>
    <t>pIns_PT_VTAR_C_COLDVSNA</t>
  </si>
  <si>
    <t>pt_ntar_11</t>
  </si>
  <si>
    <t>pIns_PT_VTAR_D_COLDVSNA</t>
  </si>
  <si>
    <t>pt_ntar_12</t>
  </si>
  <si>
    <t>pIns_PT_VTAR_E_COLDVSNA</t>
  </si>
  <si>
    <t>pt_ntar_13</t>
  </si>
  <si>
    <t>pIns_PT_VTAR_A_HOTVSNA</t>
  </si>
  <si>
    <t>pt_ntar_14</t>
  </si>
  <si>
    <t>pIns_PT_VTAR_B_HOTVSNA</t>
  </si>
  <si>
    <t>pt_ntar_15</t>
  </si>
  <si>
    <t>pIns_PT_VTAR_C_HOTVSNA</t>
  </si>
  <si>
    <t>pt_ntar_16</t>
  </si>
  <si>
    <t>pIns_PT_VTAR_A_VOTV</t>
  </si>
  <si>
    <t>pt_ntar_17</t>
  </si>
  <si>
    <t>pIns_PT_VTAR_B_VOTV</t>
  </si>
  <si>
    <t>pt_ntar_18</t>
  </si>
  <si>
    <t>pIns_PT_VTAR_C_VOTV</t>
  </si>
  <si>
    <t>pt_ntar_19</t>
  </si>
  <si>
    <t>2</t>
  </si>
  <si>
    <t>https://portal.eias.ru/Portal/DownloadPage.aspx?type=12&amp;guid=6da736cd-1020-4a35-b8cb-71cc77ab8c61</t>
  </si>
  <si>
    <t>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 предварительно загруженный в хранилище файлов ФГИС ЕИАС.</t>
  </si>
  <si>
    <t>3</t>
  </si>
  <si>
    <t>Необходимая валовая выручка на соответствующий период, в том числе с разбивкой по годам</t>
  </si>
  <si>
    <t>p2_0</t>
  </si>
  <si>
    <t>×</t>
  </si>
  <si>
    <t>4</t>
  </si>
  <si>
    <t>5</t>
  </si>
  <si>
    <t>6</t>
  </si>
  <si>
    <t>Flag_Col_Size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</si>
</sst>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font>
      <sz val="9"/>
      <color rgb="FF000000"/>
      <name val="Tahoma"/>
    </font>
    <font>
      <sz val="9"/>
      <name val="Tahoma"/>
    </font>
    <font>
      <sz val="11"/>
      <name val="Webdings2"/>
    </font>
    <font>
      <sz val="1"/>
      <color theme="0"/>
      <name val="Tahoma"/>
    </font>
    <font>
      <sz val="15"/>
      <name val="Tahoma"/>
    </font>
    <font>
      <sz val="9"/>
      <color rgb="FF000080"/>
      <name val="Tahoma"/>
    </font>
    <font>
      <b/>
      <u/>
      <sz val="9"/>
      <color rgb="FF000080"/>
      <name val="Tahoma"/>
    </font>
    <font>
      <sz val="10"/>
      <name val="Tahoma"/>
    </font>
    <font>
      <b/>
      <sz val="9"/>
      <name val="Tahoma"/>
    </font>
    <font>
      <b/>
      <sz val="9"/>
      <color rgb="FF000080"/>
      <name val="Tahoma"/>
    </font>
    <font>
      <sz val="9"/>
      <color rgb="FFBCBCBC"/>
      <name val="Tahoma"/>
    </font>
    <font>
      <u/>
      <sz val="9"/>
      <color theme="10"/>
      <name val="Tahoma"/>
    </font>
  </fonts>
  <fills count="7">
    <fill>
      <patternFill patternType="none"/>
    </fill>
    <fill>
      <patternFill patternType="gray125"/>
    </fill>
    <fill>
      <patternFill patternType="solid">
        <fgColor rgb="FFD7EAD3"/>
      </patternFill>
    </fill>
    <fill>
      <patternFill patternType="solid">
        <fgColor rgb="FFE3FAFD"/>
      </patternFill>
    </fill>
    <fill>
      <patternFill patternType="solid">
        <fgColor rgb="FFB7E4FF"/>
      </patternFill>
    </fill>
    <fill>
      <patternFill patternType="lightDown">
        <fgColor rgb="FFC0C0C0"/>
      </patternFill>
    </fill>
    <fill>
      <patternFill patternType="solid">
        <fgColor rgb="FFFFFFFF"/>
      </patternFill>
    </fill>
  </fills>
  <borders count="11">
    <border>
      <left/>
      <right/>
      <top/>
      <bottom/>
      <diagonal/>
    </border>
    <border>
      <left style="thin">
        <color rgb="FFC0C0C0"/>
      </left>
      <right style="thin">
        <color rgb="FFC0C0C0"/>
      </right>
      <top/>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bottom style="thin">
        <color rgb="FFC0C0C0"/>
      </bottom>
      <diagonal/>
    </border>
    <border>
      <left/>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right/>
      <top style="thin">
        <color rgb="FFC0C0C0"/>
      </top>
      <bottom/>
      <diagonal/>
    </border>
    <border>
      <left/>
      <right style="thin">
        <color rgb="FFC0C0C0"/>
      </right>
      <top/>
      <bottom/>
      <diagonal/>
    </border>
  </borders>
  <cellStyleXfs count="1">
    <xf numFmtId="49" fontId="0" fillId="0" borderId="0" applyFill="0" applyBorder="0">
      <alignment vertical="top"/>
    </xf>
  </cellStyleXfs>
  <cellXfs count="78">
    <xf numFmtId="49" fontId="0" fillId="0" borderId="0" xfId="0">
      <alignment vertical="top"/>
    </xf>
    <xf numFmtId="49" fontId="1" fillId="0" borderId="0" xfId="0" applyNumberFormat="1" applyFont="1" applyAlignment="1">
      <alignment vertical="top" wrapText="1"/>
    </xf>
    <xf numFmtId="0" fontId="1" fillId="0" borderId="0" xfId="0" applyNumberFormat="1" applyFont="1" applyAlignment="1">
      <alignment vertical="top" wrapText="1"/>
    </xf>
    <xf numFmtId="0" fontId="2" fillId="0" borderId="0" xfId="0" applyNumberFormat="1" applyFont="1" applyAlignment="1">
      <alignment vertical="center" wrapText="1"/>
    </xf>
    <xf numFmtId="0" fontId="1" fillId="0" borderId="0" xfId="0" applyNumberFormat="1" applyFont="1" applyAlignment="1">
      <alignment vertical="center" wrapText="1"/>
    </xf>
    <xf numFmtId="0" fontId="3" fillId="0" borderId="0" xfId="0" applyNumberFormat="1" applyFont="1" applyAlignment="1">
      <alignment vertical="center" wrapText="1"/>
    </xf>
    <xf numFmtId="0" fontId="3" fillId="0" borderId="0" xfId="0" applyNumberFormat="1" applyFont="1" applyAlignment="1">
      <alignment vertical="center"/>
    </xf>
    <xf numFmtId="0" fontId="1" fillId="0" borderId="0" xfId="0" applyNumberFormat="1" applyFont="1" applyAlignment="1">
      <alignment horizontal="left" vertical="center" wrapText="1" indent="1"/>
    </xf>
    <xf numFmtId="0" fontId="1" fillId="0" borderId="0" xfId="0" applyNumberFormat="1" applyFont="1" applyAlignment="1">
      <alignment horizontal="left" vertical="center" wrapText="1" indent="2"/>
    </xf>
    <xf numFmtId="49" fontId="1" fillId="0" borderId="0" xfId="0" applyNumberFormat="1" applyFont="1">
      <alignment vertical="top"/>
    </xf>
    <xf numFmtId="0" fontId="1" fillId="0" borderId="1" xfId="0" applyNumberFormat="1" applyFont="1" applyBorder="1" applyAlignment="1">
      <alignment vertical="center" wrapText="1"/>
    </xf>
    <xf numFmtId="0" fontId="0" fillId="2" borderId="2" xfId="0" applyNumberFormat="1" applyFont="1" applyFill="1" applyBorder="1" applyAlignment="1">
      <alignment horizontal="center" vertical="center" wrapText="1"/>
    </xf>
    <xf numFmtId="0" fontId="0" fillId="0" borderId="3" xfId="0" applyNumberFormat="1" applyFont="1" applyBorder="1" applyAlignment="1">
      <alignment horizontal="center" vertical="center" wrapText="1"/>
    </xf>
    <xf numFmtId="164" fontId="0" fillId="3" borderId="3" xfId="0" applyNumberFormat="1" applyFont="1" applyFill="1" applyBorder="1" applyAlignment="1" applyProtection="1">
      <alignment horizontal="left" vertical="center" wrapText="1"/>
      <protection locked="0"/>
    </xf>
    <xf numFmtId="164" fontId="0" fillId="3" borderId="4"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lignment horizontal="left" vertical="center" wrapText="1"/>
    </xf>
    <xf numFmtId="0" fontId="0" fillId="0" borderId="1" xfId="0" applyNumberFormat="1" applyFont="1" applyBorder="1" applyAlignment="1">
      <alignment horizontal="center" vertical="center" wrapText="1"/>
    </xf>
    <xf numFmtId="0" fontId="4" fillId="0" borderId="0" xfId="0" applyNumberFormat="1" applyFont="1" applyAlignment="1">
      <alignment vertical="center" wrapText="1"/>
    </xf>
    <xf numFmtId="49" fontId="5" fillId="5" borderId="5" xfId="0" applyNumberFormat="1" applyFont="1" applyFill="1" applyBorder="1" applyAlignment="1">
      <alignment horizontal="left" vertical="center"/>
    </xf>
    <xf numFmtId="49" fontId="5" fillId="5" borderId="6" xfId="0" applyNumberFormat="1" applyFont="1" applyFill="1" applyBorder="1" applyAlignment="1">
      <alignment horizontal="left" vertical="center"/>
    </xf>
    <xf numFmtId="49" fontId="5" fillId="5" borderId="6" xfId="0" applyNumberFormat="1" applyFont="1" applyFill="1" applyBorder="1" applyAlignment="1">
      <alignment horizontal="left" vertical="center" indent="2"/>
    </xf>
    <xf numFmtId="49" fontId="6" fillId="5" borderId="3" xfId="0" applyNumberFormat="1" applyFont="1" applyFill="1" applyBorder="1" applyAlignment="1">
      <alignment horizontal="center" vertical="top"/>
    </xf>
    <xf numFmtId="4" fontId="0" fillId="3" borderId="2" xfId="0" applyNumberFormat="1" applyFont="1" applyFill="1" applyBorder="1" applyAlignment="1" applyProtection="1">
      <alignment horizontal="right" vertical="center" wrapText="1"/>
      <protection locked="0"/>
    </xf>
    <xf numFmtId="49" fontId="0" fillId="0" borderId="0" xfId="0" applyNumberFormat="1" applyFont="1">
      <alignment vertical="top"/>
    </xf>
    <xf numFmtId="0" fontId="0" fillId="0" borderId="2" xfId="0" applyNumberFormat="1" applyFont="1" applyBorder="1" applyAlignment="1">
      <alignment horizontal="center" vertical="center" wrapText="1"/>
    </xf>
    <xf numFmtId="0" fontId="2" fillId="6" borderId="0" xfId="0" applyNumberFormat="1" applyFont="1" applyFill="1" applyAlignment="1">
      <alignment vertical="center" wrapText="1"/>
    </xf>
    <xf numFmtId="0" fontId="1" fillId="6" borderId="0" xfId="0" applyNumberFormat="1" applyFont="1" applyFill="1" applyAlignment="1">
      <alignment vertical="center" wrapText="1"/>
    </xf>
    <xf numFmtId="0" fontId="1" fillId="6" borderId="0" xfId="0" applyNumberFormat="1" applyFont="1" applyFill="1" applyAlignment="1">
      <alignment horizontal="right" vertical="center" wrapText="1"/>
    </xf>
    <xf numFmtId="0" fontId="1" fillId="0" borderId="6" xfId="0" applyNumberFormat="1" applyFont="1" applyBorder="1" applyAlignment="1">
      <alignment horizontal="left" vertical="top" wrapText="1" indent="1"/>
    </xf>
    <xf numFmtId="0" fontId="7" fillId="0" borderId="0" xfId="0" applyNumberFormat="1" applyFont="1" applyAlignment="1">
      <alignment vertical="center" wrapText="1"/>
    </xf>
    <xf numFmtId="0" fontId="1" fillId="6" borderId="0" xfId="0" applyNumberFormat="1" applyFont="1" applyFill="1" applyAlignment="1">
      <alignment horizontal="center" vertical="center" wrapText="1"/>
    </xf>
    <xf numFmtId="0" fontId="8" fillId="6" borderId="0" xfId="0" applyNumberFormat="1" applyFont="1" applyFill="1" applyAlignment="1">
      <alignment horizontal="center" vertical="center" wrapText="1"/>
    </xf>
    <xf numFmtId="0" fontId="1" fillId="6" borderId="0" xfId="0" applyNumberFormat="1" applyFont="1" applyFill="1" applyAlignment="1">
      <alignment horizontal="right" vertical="center"/>
    </xf>
    <xf numFmtId="0" fontId="0" fillId="6" borderId="4" xfId="0" applyNumberFormat="1" applyFont="1" applyFill="1" applyBorder="1" applyAlignment="1">
      <alignment horizontal="right" vertical="center" wrapText="1" indent="1"/>
    </xf>
    <xf numFmtId="164" fontId="1" fillId="2" borderId="2" xfId="0" applyNumberFormat="1" applyFont="1" applyFill="1" applyBorder="1" applyAlignment="1">
      <alignment horizontal="left" vertical="center" wrapText="1" indent="1"/>
    </xf>
    <xf numFmtId="0" fontId="1" fillId="2" borderId="2" xfId="0" applyNumberFormat="1" applyFont="1" applyFill="1" applyBorder="1" applyAlignment="1">
      <alignment horizontal="left" vertical="center" wrapText="1" indent="1"/>
    </xf>
    <xf numFmtId="0" fontId="9" fillId="6" borderId="0" xfId="0" applyNumberFormat="1" applyFont="1" applyFill="1" applyAlignment="1">
      <alignment horizontal="right" vertical="center"/>
    </xf>
    <xf numFmtId="0" fontId="1" fillId="6" borderId="2" xfId="0" applyNumberFormat="1" applyFont="1" applyFill="1" applyBorder="1" applyAlignment="1">
      <alignment horizontal="center" vertical="center" wrapText="1"/>
    </xf>
    <xf numFmtId="0" fontId="1" fillId="6" borderId="2" xfId="0" applyNumberFormat="1" applyFont="1" applyFill="1" applyBorder="1" applyAlignment="1">
      <alignment horizontal="center" vertical="center"/>
    </xf>
    <xf numFmtId="0" fontId="1" fillId="6" borderId="7" xfId="0" applyNumberFormat="1" applyFont="1" applyFill="1" applyBorder="1" applyAlignment="1">
      <alignment horizontal="center" vertical="center" wrapText="1"/>
    </xf>
    <xf numFmtId="0" fontId="0" fillId="0" borderId="7" xfId="0" applyNumberFormat="1" applyFont="1" applyBorder="1" applyAlignment="1">
      <alignment horizontal="center" vertical="center" wrapText="1"/>
    </xf>
    <xf numFmtId="0" fontId="1" fillId="6" borderId="4" xfId="0" applyNumberFormat="1" applyFont="1" applyFill="1" applyBorder="1" applyAlignment="1">
      <alignment horizontal="center" vertical="center" wrapText="1"/>
    </xf>
    <xf numFmtId="0" fontId="1" fillId="6" borderId="6" xfId="0" applyNumberFormat="1" applyFont="1" applyFill="1" applyBorder="1" applyAlignment="1">
      <alignment horizontal="center" vertical="center" wrapText="1"/>
    </xf>
    <xf numFmtId="0" fontId="1" fillId="6" borderId="3" xfId="0" applyNumberFormat="1" applyFont="1" applyFill="1" applyBorder="1" applyAlignment="1">
      <alignment horizontal="center" vertical="center" wrapText="1"/>
    </xf>
    <xf numFmtId="0" fontId="1" fillId="6" borderId="8" xfId="0" applyNumberFormat="1" applyFont="1" applyFill="1" applyBorder="1" applyAlignment="1">
      <alignment horizontal="center" vertical="center" wrapText="1"/>
    </xf>
    <xf numFmtId="0" fontId="0" fillId="0" borderId="8" xfId="0" applyNumberFormat="1" applyFont="1" applyBorder="1" applyAlignment="1">
      <alignment horizontal="center" vertical="center" wrapText="1"/>
    </xf>
    <xf numFmtId="0" fontId="0" fillId="0" borderId="4" xfId="0" applyNumberFormat="1" applyFont="1" applyBorder="1" applyAlignment="1">
      <alignment horizontal="center" vertical="center" wrapText="1"/>
    </xf>
    <xf numFmtId="0" fontId="0" fillId="0" borderId="3" xfId="0" applyNumberFormat="1" applyFont="1" applyBorder="1" applyAlignment="1">
      <alignment horizontal="center" vertical="center" wrapText="1"/>
    </xf>
    <xf numFmtId="49" fontId="10" fillId="6" borderId="0" xfId="0" applyNumberFormat="1" applyFont="1" applyFill="1" applyAlignment="1">
      <alignment horizontal="center" vertical="center" wrapText="1"/>
    </xf>
    <xf numFmtId="49" fontId="10" fillId="6" borderId="9" xfId="0" applyNumberFormat="1" applyFont="1" applyFill="1" applyBorder="1" applyAlignment="1">
      <alignment horizontal="center" vertical="center" wrapText="1"/>
    </xf>
    <xf numFmtId="49" fontId="0" fillId="6" borderId="7" xfId="0" applyNumberFormat="1" applyFont="1" applyFill="1" applyBorder="1" applyAlignment="1">
      <alignment horizontal="center" vertical="center" wrapText="1"/>
    </xf>
    <xf numFmtId="0" fontId="0" fillId="0" borderId="7" xfId="0" applyNumberFormat="1" applyFont="1" applyBorder="1" applyAlignment="1">
      <alignment horizontal="left" vertical="center" wrapText="1"/>
    </xf>
    <xf numFmtId="0" fontId="0" fillId="0" borderId="2" xfId="0" applyNumberFormat="1" applyFont="1" applyBorder="1" applyAlignment="1">
      <alignment horizontal="left" vertical="center" wrapText="1"/>
    </xf>
    <xf numFmtId="0" fontId="1" fillId="0" borderId="2" xfId="0" applyNumberFormat="1" applyFont="1" applyBorder="1" applyAlignment="1">
      <alignment horizontal="left" vertical="center" wrapText="1"/>
    </xf>
    <xf numFmtId="0" fontId="2" fillId="6" borderId="0" xfId="0" applyNumberFormat="1" applyFont="1" applyFill="1" applyAlignment="1">
      <alignment horizontal="center" vertical="top" wrapText="1"/>
    </xf>
    <xf numFmtId="49" fontId="0" fillId="6" borderId="2" xfId="0" applyNumberFormat="1" applyFont="1" applyFill="1" applyBorder="1" applyAlignment="1">
      <alignment horizontal="center" vertical="center" wrapText="1"/>
    </xf>
    <xf numFmtId="0" fontId="0" fillId="2" borderId="4" xfId="0" applyNumberFormat="1" applyFont="1" applyFill="1" applyBorder="1" applyAlignment="1">
      <alignment horizontal="left" vertical="center" wrapText="1" indent="1"/>
    </xf>
    <xf numFmtId="0" fontId="1" fillId="0" borderId="7" xfId="0" applyNumberFormat="1" applyFont="1" applyBorder="1" applyAlignment="1">
      <alignment horizontal="left" vertical="top" wrapText="1"/>
    </xf>
    <xf numFmtId="0" fontId="1" fillId="0" borderId="1" xfId="0" applyNumberFormat="1" applyFont="1" applyBorder="1" applyAlignment="1">
      <alignment horizontal="left" vertical="top" wrapText="1"/>
    </xf>
    <xf numFmtId="0" fontId="0" fillId="2" borderId="2" xfId="0" applyNumberFormat="1" applyFont="1" applyFill="1" applyBorder="1" applyAlignment="1">
      <alignment horizontal="left" vertical="center" wrapText="1" indent="1"/>
    </xf>
    <xf numFmtId="49" fontId="5" fillId="5" borderId="5" xfId="0" applyNumberFormat="1" applyFont="1" applyFill="1" applyBorder="1" applyAlignment="1">
      <alignment horizontal="left" vertical="center" indent="2"/>
    </xf>
    <xf numFmtId="0" fontId="2" fillId="6" borderId="10" xfId="0" applyNumberFormat="1" applyFont="1" applyFill="1" applyBorder="1" applyAlignment="1">
      <alignment horizontal="center" vertical="top" wrapText="1"/>
    </xf>
    <xf numFmtId="49" fontId="0" fillId="6" borderId="8" xfId="0" applyNumberFormat="1" applyFont="1" applyFill="1" applyBorder="1" applyAlignment="1">
      <alignment horizontal="center" vertical="center" wrapText="1"/>
    </xf>
    <xf numFmtId="0" fontId="0" fillId="2" borderId="8" xfId="0" applyNumberFormat="1" applyFont="1" applyFill="1" applyBorder="1" applyAlignment="1">
      <alignment horizontal="left" vertical="center" wrapText="1" indent="1"/>
    </xf>
    <xf numFmtId="49" fontId="0" fillId="6" borderId="2" xfId="0" applyNumberFormat="1" applyFont="1" applyFill="1" applyBorder="1" applyAlignment="1">
      <alignment horizontal="center" vertical="center" wrapText="1"/>
    </xf>
    <xf numFmtId="0" fontId="1" fillId="0" borderId="2" xfId="0" applyNumberFormat="1" applyFont="1" applyBorder="1" applyAlignment="1">
      <alignment vertical="top" wrapText="1"/>
    </xf>
    <xf numFmtId="49" fontId="0" fillId="6" borderId="4" xfId="0" applyNumberFormat="1" applyFont="1" applyFill="1" applyBorder="1" applyAlignment="1">
      <alignment horizontal="center" vertical="center" wrapText="1"/>
    </xf>
    <xf numFmtId="49" fontId="11" fillId="3" borderId="2" xfId="0" applyNumberFormat="1" applyFont="1" applyFill="1" applyBorder="1" applyAlignment="1" applyProtection="1">
      <alignment horizontal="left" vertical="center" wrapText="1"/>
      <protection locked="0"/>
    </xf>
    <xf numFmtId="0" fontId="1" fillId="0" borderId="2" xfId="0" applyNumberFormat="1" applyFont="1" applyBorder="1" applyAlignment="1">
      <alignment vertical="center" wrapText="1"/>
    </xf>
    <xf numFmtId="0" fontId="1" fillId="0" borderId="8" xfId="0" applyNumberFormat="1" applyFont="1" applyBorder="1" applyAlignment="1">
      <alignment horizontal="left" vertical="top" wrapText="1"/>
    </xf>
    <xf numFmtId="0" fontId="2" fillId="0" borderId="0" xfId="0" applyNumberFormat="1" applyFont="1" applyAlignment="1">
      <alignment vertical="center" wrapText="1"/>
    </xf>
    <xf numFmtId="0" fontId="1" fillId="0" borderId="1" xfId="0" applyNumberFormat="1" applyFont="1" applyBorder="1" applyAlignment="1">
      <alignment vertical="center" wrapText="1"/>
    </xf>
    <xf numFmtId="0" fontId="1" fillId="0" borderId="1" xfId="0" applyNumberFormat="1" applyFont="1" applyBorder="1" applyAlignment="1">
      <alignment horizontal="left" vertical="top" wrapText="1"/>
    </xf>
    <xf numFmtId="0" fontId="1" fillId="0" borderId="7" xfId="0" applyNumberFormat="1" applyFont="1" applyBorder="1" applyAlignment="1">
      <alignment vertical="top" wrapText="1"/>
    </xf>
    <xf numFmtId="49" fontId="1" fillId="0" borderId="9" xfId="0" applyNumberFormat="1" applyFont="1" applyBorder="1">
      <alignment vertical="top"/>
    </xf>
    <xf numFmtId="49" fontId="3" fillId="0" borderId="0" xfId="0" applyNumberFormat="1" applyFont="1">
      <alignment vertical="top"/>
    </xf>
    <xf numFmtId="0" fontId="7" fillId="0" borderId="0" xfId="0" applyNumberFormat="1" applyFont="1" applyAlignment="1">
      <alignment horizontal="right" vertical="top" wrapText="1"/>
    </xf>
    <xf numFmtId="0" fontId="1" fillId="0" borderId="0" xfId="0" applyNumberFormat="1" applyFont="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4</xdr:col>
      <xdr:colOff>0</xdr:colOff>
      <xdr:row>13</xdr:row>
      <xdr:rowOff>171450</xdr:rowOff>
    </xdr:to>
    <xdr:pic>
      <xdr:nvPicPr>
        <xdr:cNvPr id="2"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00025" cy="171450"/>
        </a:xfrm>
        <a:prstGeom prst="rect">
          <a:avLst/>
        </a:prstGeom>
        <a:ln w="0">
          <a:noFill/>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110.OPEN.INFO.REQUEST.HEAT.EIAS_ex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Т-ТЭ | предел"/>
      <sheetName val="ТС. Т-ТЭ | индикат"/>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ТС. Т-подкл(инд)"/>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Показатели ОТЭП"/>
      <sheetName val="Стандарты качества"/>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TEHSHEET"/>
      <sheetName val="Орган регулирования"/>
      <sheetName val="Перечень организаций"/>
      <sheetName val="Дела об установлении тарифов"/>
      <sheetName val="Дела об утверждении ПУЦ"/>
      <sheetName val="Привлечение к ответственности"/>
      <sheetName val="ЭД"/>
      <sheetName val="Сведения об изменении"/>
      <sheetName val="Комментарии"/>
      <sheetName val="Проверка"/>
      <sheetName val="et_union_hor"/>
      <sheetName val="DATA_FORMS"/>
      <sheetName val="DATA_NPA"/>
      <sheetName val="Т-ТЭ | потр"/>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PP110.OPEN.INFO.REQUEST.HEAT.EIAS</v>
          </cell>
        </row>
        <row r="3">
          <cell r="B3" t="str">
            <v>Версия отчёта: 1.1.1</v>
          </cell>
        </row>
      </sheetData>
      <sheetData sheetId="1">
        <row r="7">
          <cell r="F7" t="str">
            <v>Ханты-Мансийский автономный округ</v>
          </cell>
        </row>
        <row r="11">
          <cell r="F11">
            <v>45292</v>
          </cell>
        </row>
        <row r="12">
          <cell r="F12">
            <v>47118</v>
          </cell>
        </row>
        <row r="13">
          <cell r="F13" t="str">
            <v/>
          </cell>
        </row>
        <row r="19">
          <cell r="F19">
            <v>46023</v>
          </cell>
        </row>
        <row r="21">
          <cell r="F21">
            <v>45040</v>
          </cell>
        </row>
        <row r="22">
          <cell r="F22" t="str">
            <v>897</v>
          </cell>
        </row>
        <row r="26">
          <cell r="F26">
            <v>45763</v>
          </cell>
        </row>
        <row r="27">
          <cell r="F27" t="str">
            <v>476</v>
          </cell>
        </row>
        <row r="31">
          <cell r="F31" t="str">
            <v>МУП "Управление тепловодоснабжения и водоотведения "Сибиряк" муниципального образования сельское поселение Нижнесортымский</v>
          </cell>
        </row>
        <row r="33">
          <cell r="F33" t="str">
            <v>8617028226</v>
          </cell>
        </row>
        <row r="34">
          <cell r="F34" t="str">
            <v>861701001</v>
          </cell>
        </row>
        <row r="36">
          <cell r="F36" t="str">
            <v>Регулируемая организация</v>
          </cell>
        </row>
        <row r="41">
          <cell r="F41" t="str">
            <v>нет</v>
          </cell>
        </row>
      </sheetData>
      <sheetData sheetId="2">
        <row r="12">
          <cell r="F12" t="str">
            <v>ter_1</v>
          </cell>
          <cell r="G12" t="str">
            <v>Территория 1</v>
          </cell>
        </row>
        <row r="13">
          <cell r="F13" t="str">
            <v>81</v>
          </cell>
          <cell r="G13" t="str">
            <v>Сургутский муниципальный район</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Тарифы на тепловую энергию (мощность), поставляемую теплоснабжающими организациями потребителям, другим теплоснабжающим организациям</v>
          </cell>
          <cell r="AJ18" t="str">
            <v>Тариф на тепловую энергию</v>
          </cell>
          <cell r="AK18" t="str">
            <v>без дифференциации</v>
          </cell>
          <cell r="AL18" t="str">
            <v>без дифференциации</v>
          </cell>
          <cell r="AM18" t="str">
            <v>без дифференциации</v>
          </cell>
          <cell r="AN18">
            <v>1</v>
          </cell>
          <cell r="AO18" t="str">
            <v>1.1</v>
          </cell>
          <cell r="AP18" t="str">
            <v>1.1.1</v>
          </cell>
          <cell r="AQ18" t="str">
            <v>1.1.1.1</v>
          </cell>
        </row>
        <row r="23">
          <cell r="AC23" t="str">
            <v/>
          </cell>
          <cell r="AD23" t="str">
            <v/>
          </cell>
          <cell r="AE23" t="str">
            <v/>
          </cell>
          <cell r="AF23" t="str">
            <v/>
          </cell>
          <cell r="AG23" t="str">
            <v/>
          </cell>
          <cell r="AH23" t="str">
            <v/>
          </cell>
          <cell r="AJ23" t="str">
            <v/>
          </cell>
          <cell r="AK23" t="str">
            <v/>
          </cell>
          <cell r="AL23" t="str">
            <v/>
          </cell>
          <cell r="AM23" t="str">
            <v/>
          </cell>
          <cell r="AN23" t="str">
            <v/>
          </cell>
          <cell r="AO23" t="str">
            <v/>
          </cell>
          <cell r="AP23" t="str">
            <v/>
          </cell>
          <cell r="AQ23" t="str">
            <v/>
          </cell>
        </row>
        <row r="28">
          <cell r="AC28" t="str">
            <v>pIns_PT_VTAR_C</v>
          </cell>
          <cell r="AD28" t="str">
            <v>pt_ntar_3</v>
          </cell>
          <cell r="AE28" t="str">
            <v>pt_ter_3</v>
          </cell>
          <cell r="AF28" t="str">
            <v>pt_cs_3</v>
          </cell>
          <cell r="AG28" t="str">
            <v>pt_ist_te_3</v>
          </cell>
          <cell r="AH28" t="str">
            <v>Тарифы на теплоноситель, поставляемый теплоснабжающими организациями потребителям, другим теплоснабжающим организациям</v>
          </cell>
          <cell r="AJ28" t="str">
            <v/>
          </cell>
          <cell r="AK28" t="str">
            <v/>
          </cell>
          <cell r="AL28" t="str">
            <v/>
          </cell>
          <cell r="AM28" t="str">
            <v/>
          </cell>
          <cell r="AN28">
            <v>0</v>
          </cell>
          <cell r="AO28" t="str">
            <v>.</v>
          </cell>
          <cell r="AP28" t="str">
            <v>..</v>
          </cell>
          <cell r="AQ28" t="str">
            <v>...</v>
          </cell>
        </row>
        <row r="33">
          <cell r="AC33" t="str">
            <v>pIns_PT_VTAR_D</v>
          </cell>
          <cell r="AD33" t="str">
            <v>pt_ntar_4</v>
          </cell>
          <cell r="AE33" t="str">
            <v>pt_ter_4</v>
          </cell>
          <cell r="AF33" t="str">
            <v>pt_cs_4</v>
          </cell>
          <cell r="AG33" t="str">
            <v>pt_ist_te_4</v>
          </cell>
          <cell r="AH33"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33" t="str">
            <v/>
          </cell>
          <cell r="AK33" t="str">
            <v/>
          </cell>
          <cell r="AL33" t="str">
            <v/>
          </cell>
          <cell r="AM33" t="str">
            <v/>
          </cell>
          <cell r="AN33">
            <v>0</v>
          </cell>
          <cell r="AO33" t="str">
            <v>.</v>
          </cell>
          <cell r="AP33" t="str">
            <v>..</v>
          </cell>
          <cell r="AQ33" t="str">
            <v>...</v>
          </cell>
        </row>
        <row r="38">
          <cell r="AC38" t="str">
            <v>pIns_PT_VTAR_E1</v>
          </cell>
          <cell r="AD38" t="str">
            <v>pt_ntar_5</v>
          </cell>
          <cell r="AE38" t="str">
            <v>pt_ter_5</v>
          </cell>
          <cell r="AF38" t="str">
            <v>pt_cs_5</v>
          </cell>
          <cell r="AG38" t="str">
            <v>pt_ist_te_5</v>
          </cell>
          <cell r="AH38" t="str">
            <v>Тарифы на услуги по передаче тепловой энергии</v>
          </cell>
          <cell r="AJ38" t="str">
            <v/>
          </cell>
          <cell r="AK38" t="str">
            <v/>
          </cell>
          <cell r="AL38" t="str">
            <v/>
          </cell>
          <cell r="AM38" t="str">
            <v/>
          </cell>
          <cell r="AN38">
            <v>0</v>
          </cell>
          <cell r="AO38" t="str">
            <v>.</v>
          </cell>
          <cell r="AP38" t="str">
            <v>..</v>
          </cell>
          <cell r="AQ38" t="str">
            <v>...</v>
          </cell>
        </row>
        <row r="43">
          <cell r="AC43" t="str">
            <v>pIns_PT_VTAR_E2</v>
          </cell>
          <cell r="AD43" t="str">
            <v>pt_ntar_6</v>
          </cell>
          <cell r="AE43" t="str">
            <v>pt_ter_6</v>
          </cell>
          <cell r="AF43" t="str">
            <v>pt_cs_6</v>
          </cell>
          <cell r="AG43" t="str">
            <v>pt_ist_te_6</v>
          </cell>
          <cell r="AH43" t="str">
            <v>Тарифы на услуги по передаче теплоносителя</v>
          </cell>
          <cell r="AJ43" t="str">
            <v/>
          </cell>
          <cell r="AK43" t="str">
            <v/>
          </cell>
          <cell r="AL43" t="str">
            <v/>
          </cell>
          <cell r="AM43" t="str">
            <v/>
          </cell>
          <cell r="AN43">
            <v>0</v>
          </cell>
          <cell r="AO43" t="str">
            <v>.</v>
          </cell>
          <cell r="AP43" t="str">
            <v>..</v>
          </cell>
          <cell r="AQ43" t="str">
            <v>...</v>
          </cell>
        </row>
        <row r="48">
          <cell r="AC48" t="str">
            <v>pIns_PT_VTAR_F</v>
          </cell>
          <cell r="AD48" t="str">
            <v>pt_ntar_7</v>
          </cell>
          <cell r="AE48" t="str">
            <v>pt_ter_7</v>
          </cell>
          <cell r="AF48" t="str">
            <v>pt_cs_7</v>
          </cell>
          <cell r="AG48" t="str">
            <v>pt_ist_te_7</v>
          </cell>
          <cell r="AH48" t="str">
            <v>Плата за услуги по поддержанию резервной тепловой мощности при отсутствии потребления тепловой энергии</v>
          </cell>
          <cell r="AJ48" t="str">
            <v/>
          </cell>
          <cell r="AK48" t="str">
            <v/>
          </cell>
          <cell r="AL48" t="str">
            <v/>
          </cell>
          <cell r="AM48" t="str">
            <v/>
          </cell>
          <cell r="AN48">
            <v>0</v>
          </cell>
          <cell r="AO48" t="str">
            <v>.</v>
          </cell>
          <cell r="AP48" t="str">
            <v>..</v>
          </cell>
          <cell r="AQ48" t="str">
            <v>...</v>
          </cell>
        </row>
        <row r="53">
          <cell r="AC53" t="str">
            <v>pIns_PT_VTAR_G</v>
          </cell>
          <cell r="AD53" t="str">
            <v>pt_ntar_8</v>
          </cell>
          <cell r="AE53" t="str">
            <v>pt_ter_8</v>
          </cell>
          <cell r="AF53" t="str">
            <v>pt_cs_8</v>
          </cell>
          <cell r="AG53" t="str">
            <v>pt_ist_te_8</v>
          </cell>
          <cell r="AH53" t="str">
            <v>Плата за подключение (технологическое присоединение) к системе теплоснабжения</v>
          </cell>
          <cell r="AJ53" t="str">
            <v/>
          </cell>
          <cell r="AK53" t="str">
            <v/>
          </cell>
          <cell r="AL53" t="str">
            <v/>
          </cell>
          <cell r="AM53" t="str">
            <v/>
          </cell>
          <cell r="AN53">
            <v>0</v>
          </cell>
          <cell r="AO53" t="str">
            <v>.</v>
          </cell>
          <cell r="AP53" t="str">
            <v>..</v>
          </cell>
          <cell r="AQ53" t="str">
            <v>...</v>
          </cell>
        </row>
        <row r="58">
          <cell r="AC58" t="str">
            <v>pIns_PT_VTAR_H</v>
          </cell>
          <cell r="AD58" t="str">
            <v>pt_ntar_20</v>
          </cell>
          <cell r="AE58" t="str">
            <v>pt_ter_20</v>
          </cell>
          <cell r="AF58" t="str">
            <v>pt_cs_20</v>
          </cell>
          <cell r="AG58" t="str">
            <v>pt_ist_te_20</v>
          </cell>
          <cell r="AH58" t="str">
            <v>Плата за подключение (технологическое присоединение) к системе теплоснабжения (индивидуальная)</v>
          </cell>
          <cell r="AJ58" t="str">
            <v/>
          </cell>
          <cell r="AK58" t="str">
            <v/>
          </cell>
          <cell r="AL58" t="str">
            <v/>
          </cell>
          <cell r="AM58" t="str">
            <v/>
          </cell>
          <cell r="AN58">
            <v>0</v>
          </cell>
          <cell r="AO58" t="str">
            <v>.</v>
          </cell>
          <cell r="AP58" t="str">
            <v>..</v>
          </cell>
          <cell r="AQ58" t="str">
            <v>...</v>
          </cell>
        </row>
        <row r="63">
          <cell r="AC63" t="str">
            <v>pIns_PT_VTAR_I</v>
          </cell>
          <cell r="AD63" t="str">
            <v>pt_ntar_21</v>
          </cell>
          <cell r="AE63" t="str">
            <v>pt_ter_21</v>
          </cell>
          <cell r="AF63" t="str">
            <v>pt_cs_21</v>
          </cell>
          <cell r="AG63" t="str">
            <v>pt_ist_te_21</v>
          </cell>
          <cell r="AH63" t="str">
            <v>Предельный уровень цены на тепловую энергию (мощность), поставляемую теплоснабжающими организациями потребителям</v>
          </cell>
          <cell r="AJ63" t="str">
            <v/>
          </cell>
          <cell r="AK63" t="str">
            <v/>
          </cell>
          <cell r="AL63" t="str">
            <v/>
          </cell>
          <cell r="AM63" t="str">
            <v/>
          </cell>
          <cell r="AN63">
            <v>0</v>
          </cell>
          <cell r="AO63" t="str">
            <v>.</v>
          </cell>
          <cell r="AP63" t="str">
            <v>..</v>
          </cell>
          <cell r="AQ63" t="str">
            <v>...</v>
          </cell>
        </row>
        <row r="79">
          <cell r="AC79" t="str">
            <v>pIns_PT_VTAR_A_COLDVSNA</v>
          </cell>
          <cell r="AD79" t="str">
            <v>pt_ntar_9</v>
          </cell>
          <cell r="AE79" t="str">
            <v>pt_ter_9</v>
          </cell>
          <cell r="AF79" t="str">
            <v>pt_cs_9</v>
          </cell>
          <cell r="AH79" t="str">
            <v>Тариф на питьевую воду (питьевое водоснабжение)</v>
          </cell>
          <cell r="AJ79" t="str">
            <v/>
          </cell>
          <cell r="AK79" t="str">
            <v/>
          </cell>
          <cell r="AL79" t="str">
            <v/>
          </cell>
          <cell r="AM79" t="str">
            <v/>
          </cell>
          <cell r="AN79">
            <v>0</v>
          </cell>
          <cell r="AO79" t="str">
            <v>.</v>
          </cell>
          <cell r="AP79" t="str">
            <v>..</v>
          </cell>
          <cell r="AQ79" t="str">
            <v>...</v>
          </cell>
        </row>
        <row r="84">
          <cell r="AC84" t="str">
            <v>pIns_PT_VTAR_B_COLDVSNA</v>
          </cell>
          <cell r="AD84" t="str">
            <v>pt_ntar_10</v>
          </cell>
          <cell r="AE84" t="str">
            <v>pt_ter_10</v>
          </cell>
          <cell r="AF84" t="str">
            <v>pt_cs_10</v>
          </cell>
          <cell r="AH84" t="str">
            <v>Тариф на техническую воду</v>
          </cell>
          <cell r="AJ84" t="str">
            <v/>
          </cell>
          <cell r="AK84" t="str">
            <v/>
          </cell>
          <cell r="AL84" t="str">
            <v/>
          </cell>
          <cell r="AM84" t="str">
            <v/>
          </cell>
          <cell r="AN84">
            <v>0</v>
          </cell>
          <cell r="AO84" t="str">
            <v>.</v>
          </cell>
          <cell r="AP84" t="str">
            <v>..</v>
          </cell>
          <cell r="AQ84" t="str">
            <v>...</v>
          </cell>
        </row>
        <row r="89">
          <cell r="AC89" t="str">
            <v>pIns_PT_VTAR_C_COLDVSNA</v>
          </cell>
          <cell r="AD89" t="str">
            <v>pt_ntar_11</v>
          </cell>
          <cell r="AE89" t="str">
            <v>pt_ter_11</v>
          </cell>
          <cell r="AF89" t="str">
            <v>pt_cs_11</v>
          </cell>
          <cell r="AH89" t="str">
            <v>Тариф на транспортировку воды</v>
          </cell>
          <cell r="AJ89" t="str">
            <v/>
          </cell>
          <cell r="AK89" t="str">
            <v/>
          </cell>
          <cell r="AL89" t="str">
            <v/>
          </cell>
          <cell r="AM89" t="str">
            <v/>
          </cell>
          <cell r="AN89">
            <v>0</v>
          </cell>
          <cell r="AO89" t="str">
            <v>.</v>
          </cell>
          <cell r="AP89" t="str">
            <v>..</v>
          </cell>
          <cell r="AQ89" t="str">
            <v>...</v>
          </cell>
        </row>
        <row r="94">
          <cell r="AC94" t="str">
            <v>pIns_PT_VTAR_D_COLDVSNA</v>
          </cell>
          <cell r="AD94" t="str">
            <v>pt_ntar_12</v>
          </cell>
          <cell r="AE94" t="str">
            <v>pt_ter_12</v>
          </cell>
          <cell r="AF94" t="str">
            <v>pt_cs_12</v>
          </cell>
          <cell r="AH94" t="str">
            <v>Тариф на подвоз воды</v>
          </cell>
          <cell r="AJ94" t="str">
            <v/>
          </cell>
          <cell r="AK94" t="str">
            <v/>
          </cell>
          <cell r="AL94" t="str">
            <v/>
          </cell>
          <cell r="AM94" t="str">
            <v/>
          </cell>
          <cell r="AN94">
            <v>0</v>
          </cell>
          <cell r="AO94" t="str">
            <v>.</v>
          </cell>
          <cell r="AP94" t="str">
            <v>..</v>
          </cell>
          <cell r="AQ94" t="str">
            <v>...</v>
          </cell>
        </row>
        <row r="99">
          <cell r="AC99" t="str">
            <v>pIns_PT_VTAR_E_COLDVSNA</v>
          </cell>
          <cell r="AD99" t="str">
            <v>pt_ntar_13</v>
          </cell>
          <cell r="AE99" t="str">
            <v>pt_ter_13</v>
          </cell>
          <cell r="AF99" t="str">
            <v>pt_cs_13</v>
          </cell>
          <cell r="AH99" t="str">
            <v>Тариф на подключение (технологическое присоединение) к централизованной системе холодного водоснабжения</v>
          </cell>
          <cell r="AJ99" t="str">
            <v/>
          </cell>
          <cell r="AK99" t="str">
            <v/>
          </cell>
          <cell r="AL99" t="str">
            <v/>
          </cell>
          <cell r="AM99" t="str">
            <v/>
          </cell>
          <cell r="AN99">
            <v>0</v>
          </cell>
          <cell r="AO99" t="str">
            <v>.</v>
          </cell>
          <cell r="AP99" t="str">
            <v>..</v>
          </cell>
          <cell r="AQ99" t="str">
            <v>...</v>
          </cell>
        </row>
        <row r="105">
          <cell r="AC105" t="str">
            <v>pIns_PT_VTAR_A_HOTVSNA</v>
          </cell>
          <cell r="AD105" t="str">
            <v>pt_ntar_14</v>
          </cell>
          <cell r="AE105" t="str">
            <v>pt_ter_14</v>
          </cell>
          <cell r="AF105" t="str">
            <v>pt_cs_14</v>
          </cell>
          <cell r="AH105" t="str">
            <v>Тариф на горячую воду (горячее водоснабжение)</v>
          </cell>
          <cell r="AJ105" t="str">
            <v/>
          </cell>
          <cell r="AK105" t="str">
            <v/>
          </cell>
          <cell r="AL105" t="str">
            <v/>
          </cell>
          <cell r="AM105" t="str">
            <v/>
          </cell>
          <cell r="AN105">
            <v>0</v>
          </cell>
          <cell r="AO105" t="str">
            <v>.</v>
          </cell>
          <cell r="AP105" t="str">
            <v>..</v>
          </cell>
          <cell r="AQ105" t="str">
            <v>...</v>
          </cell>
        </row>
        <row r="110">
          <cell r="AC110" t="str">
            <v>pIns_PT_VTAR_B_HOTVSNA</v>
          </cell>
          <cell r="AD110" t="str">
            <v>pt_ntar_15</v>
          </cell>
          <cell r="AE110" t="str">
            <v>pt_ter_15</v>
          </cell>
          <cell r="AF110" t="str">
            <v>pt_cs_15</v>
          </cell>
          <cell r="AH110" t="str">
            <v>Тариф на транспортировку горячей воды</v>
          </cell>
          <cell r="AJ110" t="str">
            <v/>
          </cell>
          <cell r="AK110" t="str">
            <v/>
          </cell>
          <cell r="AL110" t="str">
            <v/>
          </cell>
          <cell r="AM110" t="str">
            <v/>
          </cell>
          <cell r="AN110">
            <v>0</v>
          </cell>
          <cell r="AO110" t="str">
            <v>.</v>
          </cell>
          <cell r="AP110" t="str">
            <v>..</v>
          </cell>
          <cell r="AQ110" t="str">
            <v>...</v>
          </cell>
        </row>
        <row r="115">
          <cell r="AC115" t="str">
            <v>pIns_PT_VTAR_C_HOTVSNA</v>
          </cell>
          <cell r="AD115" t="str">
            <v>pt_ntar_16</v>
          </cell>
          <cell r="AE115" t="str">
            <v>pt_ter_16</v>
          </cell>
          <cell r="AF115" t="str">
            <v>pt_cs_16</v>
          </cell>
          <cell r="AH115" t="str">
            <v>Тариф на подключение (технологическое присоединение) к централизованной системе горячего водоснабжения</v>
          </cell>
          <cell r="AJ115" t="str">
            <v/>
          </cell>
          <cell r="AK115" t="str">
            <v/>
          </cell>
          <cell r="AL115" t="str">
            <v/>
          </cell>
          <cell r="AM115" t="str">
            <v/>
          </cell>
          <cell r="AN115">
            <v>0</v>
          </cell>
          <cell r="AO115" t="str">
            <v>.</v>
          </cell>
          <cell r="AP115" t="str">
            <v>..</v>
          </cell>
          <cell r="AQ115" t="str">
            <v>...</v>
          </cell>
        </row>
        <row r="121">
          <cell r="AC121" t="str">
            <v>pIns_PT_VTAR_A_VOTV</v>
          </cell>
          <cell r="AD121" t="str">
            <v>pt_ntar_17</v>
          </cell>
          <cell r="AE121" t="str">
            <v>pt_ter_17</v>
          </cell>
          <cell r="AF121" t="str">
            <v>pt_cs_17</v>
          </cell>
          <cell r="AH121" t="str">
            <v>Тариф на водоотведение</v>
          </cell>
          <cell r="AJ121" t="str">
            <v/>
          </cell>
          <cell r="AK121" t="str">
            <v/>
          </cell>
          <cell r="AL121" t="str">
            <v/>
          </cell>
          <cell r="AM121" t="str">
            <v/>
          </cell>
          <cell r="AN121">
            <v>0</v>
          </cell>
          <cell r="AO121" t="str">
            <v>.</v>
          </cell>
          <cell r="AP121" t="str">
            <v>..</v>
          </cell>
          <cell r="AQ121" t="str">
            <v>...</v>
          </cell>
        </row>
        <row r="126">
          <cell r="AC126" t="str">
            <v>pIns_PT_VTAR_B_VOTV</v>
          </cell>
          <cell r="AD126" t="str">
            <v>pt_ntar_18</v>
          </cell>
          <cell r="AE126" t="str">
            <v>pt_ter_18</v>
          </cell>
          <cell r="AF126" t="str">
            <v>pt_cs_18</v>
          </cell>
          <cell r="AH126" t="str">
            <v>Тариф на транспортировку сточных вод</v>
          </cell>
          <cell r="AJ126" t="str">
            <v/>
          </cell>
          <cell r="AK126" t="str">
            <v/>
          </cell>
          <cell r="AL126" t="str">
            <v/>
          </cell>
          <cell r="AM126" t="str">
            <v/>
          </cell>
          <cell r="AN126">
            <v>0</v>
          </cell>
          <cell r="AO126" t="str">
            <v>.</v>
          </cell>
          <cell r="AP126" t="str">
            <v>..</v>
          </cell>
          <cell r="AQ126" t="str">
            <v>...</v>
          </cell>
        </row>
        <row r="131">
          <cell r="AC131" t="str">
            <v>pIns_PT_VTAR_C_VOTV</v>
          </cell>
          <cell r="AD131" t="str">
            <v>pt_ntar_19</v>
          </cell>
          <cell r="AE131" t="str">
            <v>pt_ter_19</v>
          </cell>
          <cell r="AF131" t="str">
            <v>pt_cs_19</v>
          </cell>
          <cell r="AH131" t="str">
            <v>Тариф на подключение (технологическое присоединение) к централизованной системе водоотведения</v>
          </cell>
          <cell r="AJ131" t="str">
            <v/>
          </cell>
          <cell r="AK131" t="str">
            <v/>
          </cell>
          <cell r="AL131" t="str">
            <v/>
          </cell>
          <cell r="AM131" t="str">
            <v/>
          </cell>
          <cell r="AN131">
            <v>0</v>
          </cell>
          <cell r="AO131" t="str">
            <v>.</v>
          </cell>
          <cell r="AP131" t="str">
            <v>..</v>
          </cell>
          <cell r="AQ131"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3"/>
      <sheetData sheetId="34"/>
      <sheetData sheetId="35"/>
      <sheetData sheetId="36"/>
      <sheetData sheetId="37"/>
      <sheetData sheetId="38"/>
      <sheetData sheetId="39"/>
      <sheetData sheetId="40">
        <row r="11">
          <cell r="AD11" t="str">
            <v>ip_1</v>
          </cell>
        </row>
        <row r="13">
          <cell r="G13" t="str">
            <v>Добавить инвестиционную программу</v>
          </cell>
        </row>
      </sheetData>
      <sheetData sheetId="41"/>
      <sheetData sheetId="42"/>
      <sheetData sheetId="43"/>
      <sheetData sheetId="44"/>
      <sheetData sheetId="45"/>
      <sheetData sheetId="46"/>
      <sheetData sheetId="47"/>
      <sheetData sheetId="48"/>
      <sheetData sheetId="49"/>
      <sheetData sheetId="50">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4</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налогообложение казённых учреждений</v>
          </cell>
          <cell r="O7" t="str">
            <v>отборный пар, &gt; 13 кг/см2</v>
          </cell>
          <cell r="BB7" t="str">
            <v>мазут</v>
          </cell>
        </row>
        <row r="8">
          <cell r="H8" t="str">
            <v>смешанное налогообложение</v>
          </cell>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E19" t="str">
            <v>Тарифы на тепловую энергию (мощность), поставляемую теплоснабжающими организациями потребителям, другим теплоснабжающим организациям</v>
          </cell>
          <cell r="BB19" t="str">
            <v>смола</v>
          </cell>
        </row>
        <row r="20">
          <cell r="E20"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BB20" t="str">
            <v>щепа</v>
          </cell>
        </row>
        <row r="21">
          <cell r="BB21" t="str">
            <v>горючий сланец</v>
          </cell>
        </row>
        <row r="22">
          <cell r="BB22" t="str">
            <v>керосин</v>
          </cell>
        </row>
        <row r="23">
          <cell r="BB23" t="str">
            <v>кислородно-водородная смесь</v>
          </cell>
        </row>
        <row r="24">
          <cell r="BB24" t="str">
            <v>электроэнергия (НН)</v>
          </cell>
        </row>
        <row r="25">
          <cell r="BB25" t="str">
            <v>электроэнергия (СН1)</v>
          </cell>
        </row>
        <row r="26">
          <cell r="BB26" t="str">
            <v>электроэнергия (СН2)</v>
          </cell>
        </row>
        <row r="27">
          <cell r="BB27" t="str">
            <v>электроэнергия (ВН)</v>
          </cell>
        </row>
        <row r="28">
          <cell r="BB28" t="str">
            <v>мощность</v>
          </cell>
        </row>
        <row r="29">
          <cell r="BB29" t="str">
            <v>прочее</v>
          </cell>
        </row>
        <row r="36">
          <cell r="E36" t="str">
            <v>HEAT</v>
          </cell>
          <cell r="F36" t="str">
            <v>теплоснабжения</v>
          </cell>
          <cell r="G36" t="str">
            <v>теплоснабжение</v>
          </cell>
        </row>
        <row r="44">
          <cell r="G44">
            <v>2025</v>
          </cell>
        </row>
        <row r="45">
          <cell r="E45" t="str">
            <v>R</v>
          </cell>
          <cell r="J45"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cell r="K45" t="str">
            <v>Перечень муниципальных районов и муниципальных образований (территорий действия тарифа)</v>
          </cell>
        </row>
        <row r="46">
          <cell r="F46" t="str">
            <v>O</v>
          </cell>
          <cell r="G46" t="str">
            <v>01.01.2025</v>
          </cell>
          <cell r="H46" t="str">
            <v>31.12.2025</v>
          </cell>
          <cell r="I46" t="b">
            <v>1</v>
          </cell>
          <cell r="J46" t="str">
            <v>Общая информация о регулируемой организации (теплоснабжения)</v>
          </cell>
        </row>
        <row r="47">
          <cell r="F47" t="str">
            <v>Q</v>
          </cell>
          <cell r="G47" t="str">
            <v>01.01.2025</v>
          </cell>
          <cell r="H47" t="str">
            <v>31.12.2025</v>
          </cell>
          <cell r="I47" t="b">
            <v>1</v>
          </cell>
          <cell r="J47" t="str">
            <v>Информация о наличии (отсутствии) технической возможности подключения к централизованной системе теплоснабжения, а также о регистрации и ходе реализации заявок о подключении к централизованной системе теплоснабжения</v>
          </cell>
        </row>
        <row r="48">
          <cell r="F48" t="str">
            <v>B</v>
          </cell>
          <cell r="G48" t="str">
            <v>01.01.2025</v>
          </cell>
          <cell r="H48" t="str">
            <v>31.12.2025</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01.01.2025</v>
          </cell>
          <cell r="H49" t="str">
            <v>31.12.2025</v>
          </cell>
          <cell r="I49" t="b">
            <v>1</v>
          </cell>
          <cell r="J49" t="str">
            <v>Информация об условиях, на которых осуществляется поставка товаров (оказание услуг) в сфере теплоснабжения</v>
          </cell>
        </row>
        <row r="50">
          <cell r="F50" t="str">
            <v>I</v>
          </cell>
          <cell r="G50" t="str">
            <v>01.01.2025</v>
          </cell>
          <cell r="H50" t="str">
            <v>31.12.2025</v>
          </cell>
          <cell r="I50" t="b">
            <v>1</v>
          </cell>
          <cell r="J50" t="str">
            <v>Информация об инвестиционных программах регулируемой организации в области теплоснабжения</v>
          </cell>
        </row>
        <row r="51">
          <cell r="F51" t="str">
            <v>R</v>
          </cell>
          <cell r="G51" t="str">
            <v>01.01.2024</v>
          </cell>
          <cell r="H51" t="str">
            <v>31.12.2028</v>
          </cell>
          <cell r="I51" t="b">
            <v>0</v>
          </cell>
          <cell r="J51"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t="str">
            <v>01.01.2024</v>
          </cell>
          <cell r="H52" t="str">
            <v>31.12.2028</v>
          </cell>
          <cell r="I52" t="b">
            <v>0</v>
          </cell>
          <cell r="J52" t="str">
            <v>Показатели, подлежащие раскрытию в сфере теплоснабжения (цены и тарифы)</v>
          </cell>
        </row>
        <row r="53">
          <cell r="F53" t="str">
            <v>ROIV</v>
          </cell>
          <cell r="G53" t="str">
            <v>01.01.2025</v>
          </cell>
          <cell r="H53" t="str">
            <v>31.12.2025</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cell r="BA97" t="str">
            <v>в течение 30 дней со дня изменения такой информации</v>
          </cell>
        </row>
        <row r="98">
          <cell r="AZ98" t="str">
            <v>доклад о результатах правоприменительной практики</v>
          </cell>
          <cell r="BA98" t="str">
            <v>не позднее 3 дней со дня утверждения доклада</v>
          </cell>
        </row>
        <row r="99">
          <cell r="AZ99" t="str">
            <v>дата, время и место проведения заседания об установлении тарифов</v>
          </cell>
          <cell r="BA99" t="str">
            <v>не позднее чем за 10 дней до дня проведения заседания правления</v>
          </cell>
        </row>
        <row r="100">
          <cell r="AZ100" t="str">
            <v>информация о принятых решениях об установлении тарифов</v>
          </cell>
          <cell r="BA100" t="str">
            <v>в течение 5 рабочих дней со дня принятия соответствующего решения</v>
          </cell>
        </row>
        <row r="101">
          <cell r="AZ101" t="str">
            <v>информация о принятых решениях об утверждении предельного уровня цены на тепловую энергию (мощность)</v>
          </cell>
          <cell r="BA101" t="str">
            <v>в течение 10 дней со дня принятия соответствующего решения</v>
          </cell>
        </row>
        <row r="102">
          <cell r="AZ102" t="str">
            <v>протокол заседания правления</v>
          </cell>
          <cell r="BA102" t="str">
            <v>в течение 5 рабочих дней со дня принятия соответствующего решения</v>
          </cell>
        </row>
        <row r="103">
          <cell r="AZ103" t="str">
            <v>информация о привлечении к ответственности</v>
          </cell>
          <cell r="BA103" t="str">
            <v>до 30 апреля года, следующего за отчётным годом</v>
          </cell>
        </row>
        <row r="106">
          <cell r="AZ106" t="str">
            <v>тыс.руб./Гкал/ч</v>
          </cell>
        </row>
        <row r="107">
          <cell r="AZ107" t="str">
            <v>тыс.руб.</v>
          </cell>
        </row>
        <row r="108">
          <cell r="AZ108" t="str">
            <v>руб.</v>
          </cell>
        </row>
      </sheetData>
      <sheetData sheetId="51">
        <row r="12">
          <cell r="F12" t="str">
            <v>МУП "Управление тепловодоснабжения и водоотведения "Сибиряк" муниципального образования сельское поселение Нижнесортымский</v>
          </cell>
        </row>
      </sheetData>
      <sheetData sheetId="52"/>
      <sheetData sheetId="53"/>
      <sheetData sheetId="54"/>
      <sheetData sheetId="55"/>
      <sheetData sheetId="56"/>
      <sheetData sheetId="57"/>
      <sheetData sheetId="58"/>
      <sheetData sheetId="59"/>
      <sheetData sheetId="60"/>
      <sheetData sheetId="61">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теплоснабжения,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теплоснабжения</v>
          </cell>
        </row>
        <row r="4">
          <cell r="C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теплоснабжение (общая информация)</v>
          </cell>
          <cell r="H4" t="str">
            <v>Форма 1. Информация об организации (общая информация)</v>
          </cell>
        </row>
        <row r="5">
          <cell r="C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теплоснабжения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D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E6" t="str">
            <v>Форма 4. Информация об основных показателях финансово-хозяйственной деятельности организации теплоснабжения, включая структуру основных производственных затрат (в части регулируемых видов деятельности в сфере теплоснабжения)</v>
          </cell>
        </row>
        <row r="7">
          <cell r="C7" t="str">
            <v>Форма 11. Информация о расходах на капитальный и текущий ремонт основных средств</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теплоснабжения для производства товаров (оказания услуг) в сфере теплоснабжения,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теплоснабжения</v>
          </cell>
        </row>
        <row r="31">
          <cell r="C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теплоснабжение (общая информация)</v>
          </cell>
        </row>
        <row r="32">
          <cell r="C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теплоснабжения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62">
        <row r="2">
          <cell r="Z2" t="str">
            <v>HEAT</v>
          </cell>
          <cell r="AA2" t="str">
            <v>COLDVSNA</v>
          </cell>
          <cell r="AB2" t="str">
            <v>HOTVSNA</v>
          </cell>
          <cell r="AC2" t="str">
            <v>VOTV</v>
          </cell>
          <cell r="AD2" t="str">
            <v>TKO</v>
          </cell>
        </row>
        <row r="3">
          <cell r="N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Количество поданных заявок</v>
          </cell>
          <cell r="N11" t="str">
            <v>Указывается количество поданных заявок на подключение (технологическое присоединение) к системе теплоснабжения в течение отчетного квартала.</v>
          </cell>
        </row>
        <row r="12">
          <cell r="M12" t="str">
            <v>Количество рассмотренных заявок</v>
          </cell>
          <cell r="N12" t="str">
            <v>Указывается количество исполненных заявок на подключение (технологическое присоединение) к системе теплоснабжения в течение отчетного квартала.</v>
          </cell>
        </row>
        <row r="13">
          <cell r="M13" t="str">
            <v>Количество заявок на заключение договора о подключении (технологическом присоединении) к системе теплоснабжения, по которым регулируемой организацией отказано в заключении договора о подключении (технологическом присоединении) к системе теплоснабжения</v>
          </cell>
          <cell r="N13" t="str">
            <v>Указывается количество заявок с решением об отказе в течение отчетного квартала.</v>
          </cell>
        </row>
        <row r="14">
          <cell r="M14" t="str">
            <v>Причины отказа в заключении договора о подключении (технологическом присоединении) к системе теплоснабжения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Резерв мощности источников тепловой энергии, входящих в систему теплоснабжения, в течение одного квартала, в том числе:</v>
          </cell>
          <cell r="N15"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6">
          <cell r="N16"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8">
          <cell r="L18">
            <v>1</v>
          </cell>
          <cell r="M18" t="str">
            <v>Выручка от регулируемого вида деятельности с распределением по видам деятельности</v>
          </cell>
          <cell r="N18" t="str">
            <v>Указывается выручка от регулируемого вида деятельности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регулируемому виду деятельности,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приобретаемую тепловую энергию (мощность), теплоноситель</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2.2</v>
          </cell>
          <cell r="M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N21" t="str">
            <v>Указываются суммарные расходы на приобретение топлива всех видов.</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
          </cell>
          <cell r="M22" t="str">
            <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
          </cell>
          <cell r="M23" t="str">
            <v/>
          </cell>
          <cell r="N23" t="str">
            <v/>
          </cell>
          <cell r="Q23" t="str">
            <v>2.3</v>
          </cell>
          <cell r="V23" t="str">
            <v>Расходы на приобретаемую холодную воду, используемую для горячего водоснабжения</v>
          </cell>
        </row>
        <row r="24">
          <cell r="L24" t="str">
            <v/>
          </cell>
          <cell r="M24" t="str">
            <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2.3</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2.3.1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 (с учетом мощности)</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2.3.2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2.4</v>
          </cell>
          <cell r="M28" t="str">
            <v>Расходы на приобретение холодной воды, используемой в технологическом процессе</v>
          </cell>
          <cell r="N28" t="str">
            <v/>
          </cell>
          <cell r="O28" t="str">
            <v>2.4</v>
          </cell>
          <cell r="T28" t="str">
            <v>Расходы на приобретение холодной воды, используемой в технологическом процессе</v>
          </cell>
        </row>
        <row r="29">
          <cell r="L29" t="str">
            <v>2.5</v>
          </cell>
          <cell r="M29" t="str">
            <v>Расходы на  химические реагенты, используемые в технологическом процессе</v>
          </cell>
          <cell r="N29" t="str">
            <v/>
          </cell>
          <cell r="O29" t="str">
            <v>2.5</v>
          </cell>
          <cell r="P29" t="str">
            <v>2.3</v>
          </cell>
          <cell r="R29" t="str">
            <v>2.3</v>
          </cell>
          <cell r="T29" t="str">
            <v>Расходы на  химические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2.6</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2.6.1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2.6.2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2.7</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N33" t="str">
            <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2.7.1</v>
          </cell>
          <cell r="M34" t="str">
            <v>Расходы на оплату труда административно-управленческого персонала</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2.7.2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2.8</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2.8.1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2.8.2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2.9</v>
          </cell>
          <cell r="M39" t="str">
            <v>Расходы на аренду имущества, используемого для осуществления регулируемого вида деятельности</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2.10</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2.10.1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2.10.2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2.11</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2.11.1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2.11.2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2.12</v>
          </cell>
          <cell r="M46" t="str">
            <v>Расходы на капитальный и текущий ремонт основных средств</v>
          </cell>
          <cell r="N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2.12.1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
          </cell>
          <cell r="M48" t="str">
            <v/>
          </cell>
          <cell r="N48" t="str">
            <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
          </cell>
          <cell r="M49" t="str">
            <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2.13</v>
          </cell>
          <cell r="M50" t="str">
            <v>Прочие расходы, которые подлежат отнесению на регулируемые виды деятельности в соответствии с законодательством Российской Федерации</v>
          </cell>
          <cell r="N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3</v>
          </cell>
          <cell r="M51" t="str">
            <v>Валовая прибыль (убытки) от реализации товаров и оказания услуг по регулируемому виду деятельности</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4</v>
          </cell>
          <cell r="M52" t="str">
            <v>Чистая прибыль, полученная от регулируемого вида деятельности,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4.1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5</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5.1</v>
          </cell>
          <cell r="M55" t="str">
            <v>Изменение стоимости основных фондов за счет:</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Изменение стоимости основных фондов за счет:</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5.1.1</v>
          </cell>
          <cell r="M56" t="str">
            <v>Изменения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Изменения стоимости основных фондов 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5.1.2</v>
          </cell>
          <cell r="M57" t="str">
            <v>Изменения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Изменения стоимости основных фондов 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5.2</v>
          </cell>
          <cell r="M58" t="str">
            <v>Изменение стоимости основных фондов за счет их переоценки</v>
          </cell>
          <cell r="N58" t="str">
            <v/>
          </cell>
          <cell r="O58" t="str">
            <v>5.2</v>
          </cell>
          <cell r="P58" t="str">
            <v>4.2</v>
          </cell>
          <cell r="Q58" t="str">
            <v>4.2</v>
          </cell>
          <cell r="R58" t="str">
            <v>4.2</v>
          </cell>
          <cell r="T58" t="str">
            <v>Изменение стоимости основных фондов 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
          </cell>
          <cell r="M59" t="str">
            <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
          </cell>
          <cell r="M70" t="str">
            <v/>
          </cell>
          <cell r="N70" t="str">
            <v/>
          </cell>
          <cell r="Q70" t="str">
            <v>7</v>
          </cell>
          <cell r="V70" t="str">
            <v>Объём приобретаемой холодной воды, используемой для горячего водоснабжения</v>
          </cell>
        </row>
        <row r="71">
          <cell r="L71" t="str">
            <v/>
          </cell>
          <cell r="M71" t="str">
            <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
          </cell>
          <cell r="M72" t="str">
            <v/>
          </cell>
          <cell r="N72" t="str">
            <v/>
          </cell>
          <cell r="Q72" t="str">
            <v>9</v>
          </cell>
          <cell r="V72" t="str">
            <v>Объём приобретаемой тепловой энергии (мощности), используемой для горячего водоснабжения</v>
          </cell>
        </row>
        <row r="73">
          <cell r="L73" t="str">
            <v/>
          </cell>
          <cell r="M73" t="str">
            <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
          </cell>
          <cell r="M74" t="str">
            <v/>
          </cell>
          <cell r="N74" t="str">
            <v/>
          </cell>
          <cell r="Q74" t="str">
            <v>11</v>
          </cell>
          <cell r="V74" t="str">
            <v>Потери горячей воды в сетях (процентов)</v>
          </cell>
        </row>
        <row r="75">
          <cell r="L75" t="str">
            <v/>
          </cell>
          <cell r="M75" t="str">
            <v/>
          </cell>
          <cell r="N75" t="str">
            <v/>
          </cell>
          <cell r="R75" t="str">
            <v>7</v>
          </cell>
          <cell r="W75" t="str">
            <v>Объём сточных вод, принятых от потребителей</v>
          </cell>
        </row>
        <row r="76">
          <cell r="L76" t="str">
            <v/>
          </cell>
          <cell r="M76" t="str">
            <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
          </cell>
          <cell r="M77" t="str">
            <v/>
          </cell>
          <cell r="N77" t="str">
            <v/>
          </cell>
          <cell r="R77" t="str">
            <v>9</v>
          </cell>
          <cell r="W77" t="str">
            <v>Объём сточных вод, пропущенных через очистные сооружения</v>
          </cell>
        </row>
        <row r="78">
          <cell r="L78" t="str">
            <v>7</v>
          </cell>
          <cell r="M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N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8</v>
          </cell>
          <cell r="M79" t="str">
            <v>Тепловая нагрузка по договорам, заключенным в рамках осуществления регулируемых видов деятельности</v>
          </cell>
          <cell r="N79" t="str">
            <v>Регулируемыми организациями указывается информация по договорам, заключенным в рамках осуществления регулируемых видов деятельности</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9</v>
          </cell>
          <cell r="M80" t="str">
            <v>Объем вырабатываемой регулируемой организацией тепловой энергии в рамках осуществления регулируемых видов деятельности</v>
          </cell>
          <cell r="N80" t="str">
            <v>Регулируемыми организациями указывается информация тепловой энергии, выработанной в рамках осуществления регулируемых видов деятельности.</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9.1</v>
          </cell>
          <cell r="M81" t="str">
            <v>Объем приобретаемой регулируемой организацией тепловой энергии в рамках осуществления регулируемых видов деятельности</v>
          </cell>
          <cell r="N81" t="str">
            <v>Информация указывается только едиными теплоснабжающими организациями.</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10</v>
          </cell>
          <cell r="M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N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10.1</v>
          </cell>
          <cell r="M83" t="str">
            <v xml:space="preserve">По приборам учёта </v>
          </cell>
          <cell r="N83" t="str">
            <v/>
          </cell>
          <cell r="O83" t="str">
            <v>10.1</v>
          </cell>
          <cell r="T83" t="str">
            <v xml:space="preserve">По приборам учёта </v>
          </cell>
        </row>
        <row r="84">
          <cell r="L84" t="str">
            <v>10.1.1</v>
          </cell>
          <cell r="M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10.2</v>
          </cell>
          <cell r="M85" t="str">
            <v>Расчётным путём</v>
          </cell>
          <cell r="N85" t="str">
            <v/>
          </cell>
          <cell r="O85" t="str">
            <v>10.2</v>
          </cell>
          <cell r="T85" t="str">
            <v>Расчётным путём</v>
          </cell>
        </row>
        <row r="86">
          <cell r="L86" t="str">
            <v>10.3</v>
          </cell>
          <cell r="M86" t="str">
            <v>По нормативам потребления коммунальных услуг и нормативам потребления коммунальных ресурсов</v>
          </cell>
          <cell r="N86" t="str">
            <v/>
          </cell>
          <cell r="O86" t="str">
            <v>10.3</v>
          </cell>
          <cell r="T86" t="str">
            <v>По нормативам потребления коммунальных услуг и нормативам потребления коммунальных ресурсов</v>
          </cell>
        </row>
        <row r="87">
          <cell r="L87" t="str">
            <v>11</v>
          </cell>
          <cell r="M87" t="str">
            <v>Нормативы технологических потерь при передаче тепловой энергии, теплоносителя по тепловым сетям, утвержденные уполномоченным органом</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12</v>
          </cell>
          <cell r="M88" t="str">
            <v>Фактический объем потерь при передаче тепловой энергии</v>
          </cell>
          <cell r="N88" t="str">
            <v/>
          </cell>
          <cell r="O88" t="str">
            <v>12</v>
          </cell>
          <cell r="T88" t="str">
            <v>Фактический объем потерь при передаче тепловой энергии</v>
          </cell>
        </row>
        <row r="89">
          <cell r="L89" t="str">
            <v>13</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14</v>
          </cell>
          <cell r="M90" t="str">
            <v>Среднесписочная численность административно-управленческого персонала</v>
          </cell>
          <cell r="N90" t="str">
            <v/>
          </cell>
          <cell r="O90" t="str">
            <v>14</v>
          </cell>
          <cell r="T90" t="str">
            <v>Среднесписочная численность административно-управленческого персонала</v>
          </cell>
        </row>
        <row r="91">
          <cell r="L91" t="str">
            <v/>
          </cell>
          <cell r="M91" t="str">
            <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15</v>
          </cell>
          <cell r="M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16</v>
          </cell>
          <cell r="M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17</v>
          </cell>
          <cell r="M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7" t="str">
            <v>Регулируемыми организациями указывается информация с по договорам, заключенным в рамках осуществления регулируемой деятельности.</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18</v>
          </cell>
          <cell r="M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8" t="str">
            <v>Регулируемыми организациями указывается информация с по договорам, заключенным в рамках осуществления регулируемой деятельности.</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19</v>
          </cell>
          <cell r="M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N99" t="str">
            <v>Указывается ссылка на документ, предварительно загруженный в хранилище файлов ФГИС ЕИАС.</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19.1</v>
          </cell>
          <cell r="M100" t="str">
            <v>Информация о показателях физического износа объектов теплоснабжения</v>
          </cell>
          <cell r="N100" t="str">
            <v>Указывается ссылка на документ, предварительно загруженный в хранилище файлов ФГИС ЕИАС.</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19.2</v>
          </cell>
          <cell r="M101" t="str">
            <v>Информация о показателях энергетической эффективности объектов теплоснабжения</v>
          </cell>
          <cell r="N101" t="str">
            <v>Указывается ссылка на документ, предварительно загруженный в хранилище файлов ФГИС ЕИАС.</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регулируемых организаций,  сведения об условиях публичных договоров, заключаемых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в том числе</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2">
          <cell r="B2" t="str">
            <v>Территория 1</v>
          </cell>
        </row>
      </sheetData>
      <sheetData sheetId="80"/>
      <sheetData sheetId="81">
        <row r="2">
          <cell r="A2" t="str">
            <v>4190064</v>
          </cell>
          <cell r="B2" t="str">
            <v>Производство тепловой энергии. Некомбинированная выработка</v>
          </cell>
        </row>
        <row r="3">
          <cell r="A3" t="str">
            <v>4190065</v>
          </cell>
          <cell r="B3" t="str">
            <v>Производство тепловой энергии. Комбинированная выработка с уст. мощностью производства электрической энергии менее 25 МВт</v>
          </cell>
        </row>
        <row r="4">
          <cell r="A4" t="str">
            <v>4190066</v>
          </cell>
          <cell r="B4" t="str">
            <v>Производство тепловой энергии. Комбинированная выработка с уст. мощностью производства электрической энергии 25 МВт и более</v>
          </cell>
        </row>
        <row r="5">
          <cell r="A5" t="str">
            <v>4190067</v>
          </cell>
          <cell r="B5" t="str">
            <v>Производство. Теплоноситель</v>
          </cell>
        </row>
        <row r="6">
          <cell r="A6" t="str">
            <v>4190068</v>
          </cell>
          <cell r="B6" t="str">
            <v>Передача. Тепловая энергия</v>
          </cell>
        </row>
        <row r="7">
          <cell r="A7" t="str">
            <v>4190069</v>
          </cell>
          <cell r="B7" t="str">
            <v>Передача. Теплоноситель</v>
          </cell>
        </row>
        <row r="8">
          <cell r="A8" t="str">
            <v>4190070</v>
          </cell>
          <cell r="B8" t="str">
            <v>Сбыт. Тепловая энергия</v>
          </cell>
        </row>
        <row r="9">
          <cell r="A9" t="str">
            <v>4190071</v>
          </cell>
          <cell r="B9" t="str">
            <v>Сбыт. Теплоноситель</v>
          </cell>
        </row>
        <row r="10">
          <cell r="A10" t="str">
            <v>4190072</v>
          </cell>
          <cell r="B10" t="str">
            <v>Подключение (технологическое присоединение) к системе теплоснабжения</v>
          </cell>
        </row>
        <row r="11">
          <cell r="A11" t="str">
            <v>4190073</v>
          </cell>
          <cell r="B11" t="str">
            <v>Поддержание резервной тепловой мощности при отсутствии потребления тепловой энергии</v>
          </cell>
        </row>
      </sheetData>
      <sheetData sheetId="82"/>
      <sheetData sheetId="83"/>
      <sheetData sheetId="84"/>
      <sheetData sheetId="85"/>
      <sheetData sheetId="86"/>
      <sheetData sheetId="87"/>
      <sheetData sheetId="8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ortal.eias.ru/Portal/DownloadPage.aspx?type=12&amp;guid=6da736cd-1020-4a35-b8cb-71cc77ab8c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H336"/>
  <sheetViews>
    <sheetView showGridLines="0" tabSelected="1" zoomScale="90" workbookViewId="0">
      <pane xSplit="7" ySplit="21" topLeftCell="H149" activePane="bottomRight" state="frozen"/>
      <selection pane="topRight" activeCell="H1" sqref="H1"/>
      <selection pane="bottomLeft" activeCell="A22" sqref="A22"/>
      <selection pane="bottomRight" activeCell="K278" sqref="K278"/>
    </sheetView>
  </sheetViews>
  <sheetFormatPr defaultColWidth="10.5703125" defaultRowHeight="14.25" customHeight="1"/>
  <cols>
    <col min="1" max="2" width="25.140625" style="1" hidden="1" customWidth="1"/>
    <col min="3" max="3" width="9.140625" style="2" hidden="1" customWidth="1"/>
    <col min="4" max="4" width="3" style="3" customWidth="1"/>
    <col min="5" max="5" width="6" style="4" customWidth="1"/>
    <col min="6" max="6" width="46.7109375" style="4" customWidth="1"/>
    <col min="7" max="7" width="35" style="4" customWidth="1"/>
    <col min="8" max="8" width="3" style="4" customWidth="1"/>
    <col min="9" max="10" width="11" style="4" customWidth="1"/>
    <col min="11" max="12" width="35" style="4" customWidth="1"/>
    <col min="13" max="13" width="84" style="4" customWidth="1"/>
    <col min="14" max="14" width="10" style="4" customWidth="1"/>
    <col min="15" max="16" width="10" style="6" customWidth="1"/>
    <col min="17" max="33" width="10" style="4" customWidth="1"/>
    <col min="34" max="34" width="10.5703125" style="4"/>
    <col min="35" max="16384" width="10.5703125" style="23"/>
  </cols>
  <sheetData>
    <row r="1" spans="1:34" s="4" customFormat="1" ht="22.5" hidden="1" customHeight="1">
      <c r="A1" s="1"/>
      <c r="B1" s="1"/>
      <c r="C1" s="2"/>
      <c r="D1" s="3"/>
      <c r="N1" s="5">
        <f>IFERROR(MATCH("метод экономически обоснованных расходов (затрат)",OFFER_METHOD,0),0)</f>
        <v>0</v>
      </c>
      <c r="O1" s="6"/>
      <c r="P1" s="6"/>
      <c r="T1" s="7"/>
      <c r="AG1" s="8"/>
      <c r="AH1" s="4" t="s">
        <v>0</v>
      </c>
    </row>
    <row r="2" spans="1:34" s="4" customFormat="1" ht="18.75" hidden="1" customHeight="1">
      <c r="A2" s="9" t="s">
        <v>1</v>
      </c>
      <c r="B2" s="9" t="s">
        <v>2</v>
      </c>
      <c r="C2" s="2"/>
      <c r="D2" s="3"/>
      <c r="E2" s="10"/>
      <c r="F2" s="10"/>
      <c r="G2" s="11" t="str">
        <f>INDEX(PT_DIFFERENTIATION_NTAR,MATCH(B2,PT_DIFFERENTIATION_NTAR_ID,0))</f>
        <v/>
      </c>
      <c r="H2" s="12"/>
      <c r="I2" s="13"/>
      <c r="J2" s="14"/>
      <c r="K2" s="15"/>
      <c r="L2" s="12" t="s">
        <v>3</v>
      </c>
      <c r="M2" s="16"/>
      <c r="N2" s="17"/>
      <c r="O2" s="6"/>
      <c r="P2" s="6"/>
      <c r="AH2" s="4">
        <v>0</v>
      </c>
    </row>
    <row r="3" spans="1:34" s="4" customFormat="1" ht="18.75" hidden="1" customHeight="1">
      <c r="A3" s="9"/>
      <c r="B3" s="9"/>
      <c r="C3" s="2" t="s">
        <v>4</v>
      </c>
      <c r="D3" s="3"/>
      <c r="E3" s="10"/>
      <c r="F3" s="10"/>
      <c r="G3" s="11"/>
      <c r="H3" s="18"/>
      <c r="I3" s="19" t="s">
        <v>5</v>
      </c>
      <c r="J3" s="20"/>
      <c r="K3" s="18"/>
      <c r="L3" s="21"/>
      <c r="M3" s="16"/>
      <c r="N3" s="17"/>
      <c r="O3" s="6"/>
      <c r="P3" s="6"/>
      <c r="AH3" s="4">
        <v>0</v>
      </c>
    </row>
    <row r="4" spans="1:34" s="4" customFormat="1" ht="14.25" hidden="1" customHeight="1">
      <c r="A4" s="1"/>
      <c r="B4" s="1"/>
      <c r="C4" s="2"/>
      <c r="D4" s="3"/>
      <c r="N4" s="5">
        <f>IFERROR(MATCH("метод экономически обоснованных расходов (затрат)",OFFER_METHOD,0),0)</f>
        <v>0</v>
      </c>
      <c r="O4" s="6"/>
      <c r="P4" s="6"/>
      <c r="T4" s="7"/>
      <c r="AG4" s="8"/>
      <c r="AH4" s="4">
        <v>0</v>
      </c>
    </row>
    <row r="5" spans="1:34" s="4" customFormat="1" ht="18.75" hidden="1" customHeight="1">
      <c r="A5" s="9" t="s">
        <v>1</v>
      </c>
      <c r="B5" s="9" t="s">
        <v>2</v>
      </c>
      <c r="C5" s="2"/>
      <c r="D5" s="3"/>
      <c r="E5" s="10"/>
      <c r="F5" s="10"/>
      <c r="G5" s="11" t="str">
        <f>INDEX(PT_DIFFERENTIATION_NTAR,MATCH(B5,PT_DIFFERENTIATION_NTAR_ID,0))</f>
        <v/>
      </c>
      <c r="H5" s="12"/>
      <c r="I5" s="13"/>
      <c r="J5" s="14"/>
      <c r="K5" s="22"/>
      <c r="L5" s="12" t="s">
        <v>3</v>
      </c>
      <c r="M5" s="16"/>
      <c r="N5" s="17"/>
      <c r="O5" s="6"/>
      <c r="P5" s="6"/>
      <c r="AH5" s="4">
        <v>0</v>
      </c>
    </row>
    <row r="6" spans="1:34" s="4" customFormat="1" ht="18.75" hidden="1" customHeight="1">
      <c r="A6" s="9"/>
      <c r="B6" s="9"/>
      <c r="C6" s="2" t="s">
        <v>6</v>
      </c>
      <c r="D6" s="3"/>
      <c r="E6" s="10"/>
      <c r="F6" s="10"/>
      <c r="G6" s="11"/>
      <c r="H6" s="18"/>
      <c r="I6" s="19" t="s">
        <v>5</v>
      </c>
      <c r="J6" s="20"/>
      <c r="K6" s="18"/>
      <c r="L6" s="21"/>
      <c r="M6" s="16"/>
      <c r="N6" s="17"/>
      <c r="O6" s="6"/>
      <c r="P6" s="6"/>
      <c r="AH6" s="4">
        <v>0</v>
      </c>
    </row>
    <row r="7" spans="1:34" s="4" customFormat="1" ht="14.25" hidden="1" customHeight="1">
      <c r="A7" s="1"/>
      <c r="B7" s="1"/>
      <c r="C7" s="2"/>
      <c r="D7" s="3"/>
      <c r="N7" s="5">
        <f>IFERROR(MATCH("метод экономически обоснованных расходов (затрат)",OFFER_METHOD,0),0)</f>
        <v>0</v>
      </c>
      <c r="O7" s="6"/>
      <c r="P7" s="6"/>
      <c r="T7" s="7"/>
      <c r="AG7" s="8"/>
      <c r="AH7" s="4">
        <v>0</v>
      </c>
    </row>
    <row r="8" spans="1:34" s="4" customFormat="1" ht="56.25" hidden="1" customHeight="1">
      <c r="A8" s="9"/>
      <c r="B8" s="9"/>
      <c r="C8" s="2"/>
      <c r="D8" s="3"/>
      <c r="E8" s="10"/>
      <c r="F8" s="10"/>
      <c r="G8" s="10"/>
      <c r="H8" s="12"/>
      <c r="I8" s="13"/>
      <c r="J8" s="14"/>
      <c r="K8" s="15"/>
      <c r="L8" s="12" t="s">
        <v>3</v>
      </c>
      <c r="M8" s="16"/>
      <c r="N8" s="17"/>
      <c r="O8" s="6"/>
      <c r="P8" s="6"/>
      <c r="AH8" s="4">
        <v>0</v>
      </c>
    </row>
    <row r="9" spans="1:34" ht="14.25" hidden="1" customHeight="1">
      <c r="T9" s="7"/>
      <c r="AG9" s="8"/>
      <c r="AH9" s="4">
        <v>0</v>
      </c>
    </row>
    <row r="10" spans="1:34" s="4" customFormat="1" ht="56.25" hidden="1" customHeight="1">
      <c r="A10" s="9"/>
      <c r="B10" s="9"/>
      <c r="C10" s="2"/>
      <c r="D10" s="3"/>
      <c r="E10" s="10"/>
      <c r="F10" s="10"/>
      <c r="G10" s="10"/>
      <c r="H10" s="24"/>
      <c r="I10" s="13"/>
      <c r="J10" s="14"/>
      <c r="K10" s="22"/>
      <c r="L10" s="12" t="s">
        <v>3</v>
      </c>
      <c r="M10" s="16"/>
      <c r="N10" s="17"/>
      <c r="O10" s="6"/>
      <c r="P10" s="6"/>
      <c r="AH10" s="4">
        <v>0</v>
      </c>
    </row>
    <row r="11" spans="1:34" ht="14.25" hidden="1" customHeight="1">
      <c r="AH11" s="4">
        <v>0</v>
      </c>
    </row>
    <row r="12" spans="1:34" ht="14.25" hidden="1" customHeight="1">
      <c r="AH12" s="4">
        <v>0</v>
      </c>
    </row>
    <row r="13" spans="1:34" ht="6.4" customHeight="1">
      <c r="D13" s="25"/>
      <c r="E13" s="26"/>
      <c r="F13" s="26"/>
      <c r="G13" s="26"/>
      <c r="H13" s="26"/>
      <c r="I13" s="26"/>
      <c r="J13" s="26"/>
      <c r="K13" s="26"/>
      <c r="L13" s="27"/>
      <c r="M13" s="27"/>
      <c r="AH13" s="4">
        <v>6</v>
      </c>
    </row>
    <row r="14" spans="1:34" ht="14.65" customHeight="1">
      <c r="D14" s="25"/>
      <c r="E14" s="28" t="str">
        <f>"Форма "&amp;IF(TEMPLATE_SPHERE="HEAT","18","12")&amp;". Информация о предложении "&amp;IF(TEMPLATE_SPHERE="HEAT","регулируемой организации","организации "&amp;TEMPLATE_SPHERE_RUS)&amp;" об установлении "&amp;IF(TEMPLATE_SPHERE="HEAT","цен (тарифов)","тарифов")&amp;" в сфере "&amp;TEMPLATE_SPHERE_RUS&amp;" на очередной"&amp;IF(TEMPLATE_SPHERE="HEAT"," расчетный","")&amp;" период регулирования"</f>
        <v>Форма 18. Информация о предложении регулируемой организации об установлении цен (тарифов) в сфере теплоснабжения на очередной расчетный период регулирования</v>
      </c>
      <c r="F14" s="28"/>
      <c r="G14" s="28"/>
      <c r="H14" s="28"/>
      <c r="I14" s="28"/>
      <c r="J14" s="28"/>
      <c r="K14" s="28"/>
      <c r="L14" s="28"/>
      <c r="M14" s="29"/>
      <c r="AH14" s="4">
        <v>14</v>
      </c>
    </row>
    <row r="15" spans="1:34" ht="6.4" customHeight="1">
      <c r="D15" s="25"/>
      <c r="E15" s="26"/>
      <c r="F15" s="30"/>
      <c r="G15" s="30"/>
      <c r="H15" s="30"/>
      <c r="I15" s="30"/>
      <c r="J15" s="30"/>
      <c r="K15" s="30"/>
      <c r="L15" s="31"/>
      <c r="M15" s="32"/>
      <c r="AH15" s="4">
        <v>6</v>
      </c>
    </row>
    <row r="16" spans="1:34" ht="24" customHeight="1">
      <c r="D16" s="25"/>
      <c r="E16" s="26"/>
      <c r="F16" s="33" t="str">
        <f>"Дата подачи заявления об "&amp;IF(TITLE_DATE_PR_CHANGE="","утверждении","изменении")&amp;" тарифов"</f>
        <v>Дата подачи заявления об изменении тарифов</v>
      </c>
      <c r="G16" s="34">
        <f>IF(TITLE_DATE_PR_CHANGE="",IF(TITLE_DATE_PR="","",TITLE_DATE_PR),TITLE_DATE_PR_CHANGE)</f>
        <v>45763</v>
      </c>
      <c r="H16" s="34"/>
      <c r="I16" s="34"/>
      <c r="J16" s="34"/>
      <c r="K16" s="34"/>
      <c r="L16" s="34"/>
      <c r="M16" s="17"/>
      <c r="AH16" s="4">
        <v>23</v>
      </c>
    </row>
    <row r="17" spans="1:34" ht="24" customHeight="1">
      <c r="D17" s="25"/>
      <c r="E17" s="26"/>
      <c r="F17" s="33" t="str">
        <f>"Номер подачи заявления об "&amp;IF(TITLE_DATE_PR_CHANGE="","утверждении","изменении")&amp;" тарифов"</f>
        <v>Номер подачи заявления об изменении тарифов</v>
      </c>
      <c r="G17" s="35" t="str">
        <f>IF(TITLE_NUMBER_PR_CHANGE="",IF(TITLE_NUMBER_PR="","",TITLE_NUMBER_PR),TITLE_NUMBER_PR_CHANGE)</f>
        <v>476</v>
      </c>
      <c r="H17" s="35"/>
      <c r="I17" s="35"/>
      <c r="J17" s="35"/>
      <c r="K17" s="35"/>
      <c r="L17" s="35"/>
      <c r="M17" s="17"/>
      <c r="AH17" s="4">
        <v>23</v>
      </c>
    </row>
    <row r="18" spans="1:34" ht="14.65" customHeight="1">
      <c r="D18" s="25"/>
      <c r="E18" s="26"/>
      <c r="F18" s="30"/>
      <c r="G18" s="30"/>
      <c r="H18" s="30"/>
      <c r="I18" s="30"/>
      <c r="J18" s="30"/>
      <c r="K18" s="30"/>
      <c r="L18" s="36"/>
      <c r="M18" s="32"/>
      <c r="AH18" s="4">
        <v>14</v>
      </c>
    </row>
    <row r="19" spans="1:34" ht="21.95" customHeight="1">
      <c r="D19" s="25"/>
      <c r="E19" s="37" t="s">
        <v>7</v>
      </c>
      <c r="F19" s="37"/>
      <c r="G19" s="37"/>
      <c r="H19" s="37"/>
      <c r="I19" s="37"/>
      <c r="J19" s="37"/>
      <c r="K19" s="37"/>
      <c r="L19" s="37"/>
      <c r="M19" s="38" t="s">
        <v>8</v>
      </c>
      <c r="AH19" s="4">
        <v>21</v>
      </c>
    </row>
    <row r="20" spans="1:34" ht="21.95" customHeight="1">
      <c r="D20" s="25"/>
      <c r="E20" s="39" t="s">
        <v>9</v>
      </c>
      <c r="F20" s="40" t="s">
        <v>10</v>
      </c>
      <c r="G20" s="40" t="s">
        <v>11</v>
      </c>
      <c r="H20" s="41" t="s">
        <v>12</v>
      </c>
      <c r="I20" s="42"/>
      <c r="J20" s="43"/>
      <c r="K20" s="40" t="s">
        <v>13</v>
      </c>
      <c r="L20" s="40" t="s">
        <v>14</v>
      </c>
      <c r="M20" s="38"/>
      <c r="AH20" s="4">
        <v>21</v>
      </c>
    </row>
    <row r="21" spans="1:34" ht="21.95" customHeight="1">
      <c r="D21" s="25"/>
      <c r="E21" s="44"/>
      <c r="F21" s="45"/>
      <c r="G21" s="45"/>
      <c r="H21" s="46" t="s">
        <v>15</v>
      </c>
      <c r="I21" s="47"/>
      <c r="J21" s="24" t="s">
        <v>16</v>
      </c>
      <c r="K21" s="45"/>
      <c r="L21" s="45"/>
      <c r="M21" s="38"/>
      <c r="AH21" s="4">
        <v>21</v>
      </c>
    </row>
    <row r="22" spans="1:34" ht="12.75" customHeight="1">
      <c r="D22" s="25"/>
      <c r="E22" s="48"/>
      <c r="F22" s="48"/>
      <c r="G22" s="48"/>
      <c r="H22" s="49"/>
      <c r="I22" s="49"/>
      <c r="J22" s="48"/>
      <c r="K22" s="48"/>
      <c r="L22" s="48"/>
      <c r="M22" s="48"/>
      <c r="AH22" s="4">
        <v>12</v>
      </c>
    </row>
    <row r="23" spans="1:34" ht="19.899999999999999" customHeight="1">
      <c r="A23" s="9"/>
      <c r="B23" s="9"/>
      <c r="D23" s="25"/>
      <c r="E23" s="50" t="s">
        <v>17</v>
      </c>
      <c r="F23" s="51" t="str">
        <f>"Предлагаемый метод регулирования"&amp;IF(TEMPLATE_SPHERE="HEAT"," в сфере "&amp;TEMPLATE_SPHERE_RUS,"")</f>
        <v>Предлагаемый метод регулирования в сфере теплоснабжения</v>
      </c>
      <c r="G23" s="51"/>
      <c r="H23" s="52"/>
      <c r="I23" s="52"/>
      <c r="J23" s="52"/>
      <c r="K23" s="51" t="s">
        <v>3</v>
      </c>
      <c r="L23" s="52"/>
      <c r="M23" s="53"/>
      <c r="N23" s="17"/>
      <c r="AH23" s="4">
        <v>19</v>
      </c>
    </row>
    <row r="24" spans="1:34" ht="60.75" hidden="1" customHeight="1">
      <c r="A24" s="9" t="s">
        <v>1</v>
      </c>
      <c r="B24" s="9" t="s">
        <v>2</v>
      </c>
      <c r="D24" s="54"/>
      <c r="E24" s="55"/>
      <c r="F24" s="56" t="str">
        <f>INDEX(PT_DIFFERENTIATION_VTAR,MATCH(A24,PT_DIFFERENTIATION_VTAR_ID,0))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4" s="11" t="str">
        <f>INDEX(PT_DIFFERENTIATION_NTAR,MATCH(B24,PT_DIFFERENTIATION_NTAR_ID,0))</f>
        <v/>
      </c>
      <c r="H24" s="12"/>
      <c r="I24" s="13"/>
      <c r="J24" s="14"/>
      <c r="K24" s="15"/>
      <c r="L24" s="12" t="s">
        <v>3</v>
      </c>
      <c r="M24" s="57"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"&amp;"Значение в колонке «Информация» выбирается из перечня:
- метод экономически обоснованных расходов (затрат);
- метод индексации установленных тарифов;
- метод обеспечения доходности инвестированного капитала;
- метод сравнения аналогов.
"&amp;"Даты начала и окончания срока действия тарифов указываются в виде «ДД.ММ.ГГГГ».
В случае дифференциации предлагаемых методов регулирования по видам тарифов и (или) по периодам действия тарифов информация по каждому из них указывается в отдельной строке."</f>
        <v>Значение в колонке «Вид тарифа» выбирается из перечня видов тарифов в сфере теплоснабжения, предусмотренных законодательством в сфере теплоснабжения.
Значение в колонке «Информация» выбирается из перечня:
- метод экономически обоснованных расходов (затрат);
- метод индексации установленных тарифов;
- метод обеспечения доходности инвестированного капитала;
- метод сравнения аналогов.
Даты начала и окончания срока действия тарифов указываются в виде «ДД.ММ.ГГГГ».
В случае дифференциации предлагаемых методов регулирования по видам тарифов и (или) по периодам действия тарифов информация по каждому из них указывается в отдельной строке.</v>
      </c>
      <c r="N24" s="17"/>
      <c r="AH24" s="4">
        <v>0</v>
      </c>
    </row>
    <row r="25" spans="1:34" s="4" customFormat="1" ht="18.75" hidden="1" customHeight="1">
      <c r="A25" s="9"/>
      <c r="B25" s="9"/>
      <c r="C25" s="2" t="s">
        <v>4</v>
      </c>
      <c r="D25" s="54"/>
      <c r="E25" s="55"/>
      <c r="F25" s="56"/>
      <c r="G25" s="11"/>
      <c r="H25" s="18"/>
      <c r="I25" s="19" t="s">
        <v>5</v>
      </c>
      <c r="J25" s="20"/>
      <c r="K25" s="18"/>
      <c r="L25" s="21"/>
      <c r="M25" s="58"/>
      <c r="N25" s="17"/>
      <c r="O25" s="6"/>
      <c r="P25" s="6"/>
      <c r="AH25" s="4">
        <v>0</v>
      </c>
    </row>
    <row r="26" spans="1:34" ht="0.75" hidden="1" customHeight="1">
      <c r="A26" s="9"/>
      <c r="B26" s="9"/>
      <c r="C26" s="2" t="s">
        <v>18</v>
      </c>
      <c r="D26" s="54"/>
      <c r="E26" s="55"/>
      <c r="F26" s="59"/>
      <c r="G26" s="60"/>
      <c r="H26" s="18"/>
      <c r="I26" s="19"/>
      <c r="J26" s="20"/>
      <c r="K26" s="18"/>
      <c r="L26" s="21"/>
      <c r="M26" s="58"/>
      <c r="N26" s="17"/>
      <c r="AH26" s="4">
        <v>0</v>
      </c>
    </row>
    <row r="27" spans="1:34" s="4" customFormat="1" ht="45" customHeight="1">
      <c r="A27" s="9" t="s">
        <v>19</v>
      </c>
      <c r="B27" s="9" t="s">
        <v>20</v>
      </c>
      <c r="C27" s="2"/>
      <c r="D27" s="61"/>
      <c r="E27" s="62"/>
      <c r="F27" s="63" t="str">
        <f>INDEX(PT_DIFFERENTIATION_VTAR,MATCH(A27,PT_DIFFERENTIATION_VTAR_ID,0))</f>
        <v>Тарифы на тепловую энергию (мощность), поставляемую теплоснабжающими организациями потребителям, другим теплоснабжающим организациям</v>
      </c>
      <c r="G27" s="11" t="str">
        <f>INDEX(PT_DIFFERENTIATION_NTAR,MATCH(B27,PT_DIFFERENTIATION_NTAR_ID,0))</f>
        <v>Тариф на тепловую энергию</v>
      </c>
      <c r="H27" s="12"/>
      <c r="I27" s="13">
        <v>46023</v>
      </c>
      <c r="J27" s="14">
        <v>47118</v>
      </c>
      <c r="K27" s="15" t="s">
        <v>21</v>
      </c>
      <c r="L27" s="12" t="s">
        <v>3</v>
      </c>
      <c r="M27" s="58"/>
      <c r="N27" s="17"/>
      <c r="O27" s="6"/>
      <c r="P27" s="6"/>
      <c r="AH27" s="4">
        <v>0</v>
      </c>
    </row>
    <row r="28" spans="1:34" s="4" customFormat="1" ht="18.75" customHeight="1">
      <c r="A28" s="9"/>
      <c r="B28" s="9"/>
      <c r="C28" s="2" t="s">
        <v>4</v>
      </c>
      <c r="D28" s="61"/>
      <c r="E28" s="62"/>
      <c r="F28" s="63"/>
      <c r="G28" s="11"/>
      <c r="H28" s="18"/>
      <c r="I28" s="19" t="s">
        <v>5</v>
      </c>
      <c r="J28" s="20"/>
      <c r="K28" s="18"/>
      <c r="L28" s="21"/>
      <c r="M28" s="58"/>
      <c r="N28" s="17"/>
      <c r="O28" s="6"/>
      <c r="P28" s="6"/>
      <c r="AH28" s="4">
        <v>0</v>
      </c>
    </row>
    <row r="29" spans="1:34" s="4" customFormat="1" ht="0.75" customHeight="1">
      <c r="A29" s="9"/>
      <c r="B29" s="9"/>
      <c r="C29" s="2" t="s">
        <v>18</v>
      </c>
      <c r="D29" s="61"/>
      <c r="E29" s="55"/>
      <c r="F29" s="59"/>
      <c r="G29" s="60"/>
      <c r="H29" s="18"/>
      <c r="I29" s="19"/>
      <c r="J29" s="20"/>
      <c r="K29" s="18"/>
      <c r="L29" s="21"/>
      <c r="M29" s="58"/>
      <c r="N29" s="17"/>
      <c r="O29" s="6"/>
      <c r="P29" s="6"/>
      <c r="AH29" s="4">
        <v>0</v>
      </c>
    </row>
    <row r="30" spans="1:34" s="4" customFormat="1" ht="45" hidden="1" customHeight="1">
      <c r="A30" s="9" t="s">
        <v>22</v>
      </c>
      <c r="B30" s="9" t="s">
        <v>23</v>
      </c>
      <c r="C30" s="2"/>
      <c r="D30" s="61"/>
      <c r="E30" s="55"/>
      <c r="F30" s="59" t="str">
        <f>INDEX(PT_DIFFERENTIATION_VTAR,MATCH(A30,PT_DIFFERENTIATION_VTAR_ID,0))</f>
        <v>Тарифы на теплоноситель, поставляемый теплоснабжающими организациями потребителям, другим теплоснабжающим организациям</v>
      </c>
      <c r="G30" s="11" t="str">
        <f>INDEX(PT_DIFFERENTIATION_NTAR,MATCH(B30,PT_DIFFERENTIATION_NTAR_ID,0))</f>
        <v/>
      </c>
      <c r="H30" s="12"/>
      <c r="I30" s="13"/>
      <c r="J30" s="14"/>
      <c r="K30" s="15"/>
      <c r="L30" s="12" t="s">
        <v>3</v>
      </c>
      <c r="M30" s="58"/>
      <c r="N30" s="17"/>
      <c r="O30" s="6"/>
      <c r="P30" s="6"/>
      <c r="AH30" s="4">
        <v>0</v>
      </c>
    </row>
    <row r="31" spans="1:34" s="4" customFormat="1" ht="18.75" hidden="1" customHeight="1">
      <c r="A31" s="9"/>
      <c r="B31" s="9"/>
      <c r="C31" s="2" t="s">
        <v>4</v>
      </c>
      <c r="D31" s="61"/>
      <c r="E31" s="55"/>
      <c r="F31" s="59"/>
      <c r="G31" s="11"/>
      <c r="H31" s="18"/>
      <c r="I31" s="19" t="s">
        <v>5</v>
      </c>
      <c r="J31" s="20"/>
      <c r="K31" s="18"/>
      <c r="L31" s="21"/>
      <c r="M31" s="58"/>
      <c r="N31" s="17"/>
      <c r="O31" s="6"/>
      <c r="P31" s="6"/>
      <c r="AH31" s="4">
        <v>0</v>
      </c>
    </row>
    <row r="32" spans="1:34" s="4" customFormat="1" ht="0.75" hidden="1" customHeight="1">
      <c r="A32" s="9"/>
      <c r="B32" s="9"/>
      <c r="C32" s="2" t="s">
        <v>18</v>
      </c>
      <c r="D32" s="61"/>
      <c r="E32" s="55"/>
      <c r="F32" s="59"/>
      <c r="G32" s="60"/>
      <c r="H32" s="18"/>
      <c r="I32" s="19"/>
      <c r="J32" s="20"/>
      <c r="K32" s="18"/>
      <c r="L32" s="21"/>
      <c r="M32" s="58"/>
      <c r="N32" s="17"/>
      <c r="O32" s="6"/>
      <c r="P32" s="6"/>
      <c r="AH32" s="4">
        <v>0</v>
      </c>
    </row>
    <row r="33" spans="1:34" s="4" customFormat="1" ht="45" hidden="1" customHeight="1">
      <c r="A33" s="9" t="s">
        <v>24</v>
      </c>
      <c r="B33" s="9" t="s">
        <v>25</v>
      </c>
      <c r="C33" s="2"/>
      <c r="D33" s="61"/>
      <c r="E33" s="55"/>
      <c r="F33" s="59" t="str">
        <f>INDEX(PT_DIFFERENTIATION_VTAR,MATCH(A33,PT_DIFFERENTIATION_VTAR_ID,0))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33" s="11" t="str">
        <f>INDEX(PT_DIFFERENTIATION_NTAR,MATCH(B33,PT_DIFFERENTIATION_NTAR_ID,0))</f>
        <v/>
      </c>
      <c r="H33" s="12"/>
      <c r="I33" s="13"/>
      <c r="J33" s="14"/>
      <c r="K33" s="15"/>
      <c r="L33" s="12" t="s">
        <v>3</v>
      </c>
      <c r="M33" s="58"/>
      <c r="N33" s="17"/>
      <c r="O33" s="6"/>
      <c r="P33" s="6"/>
      <c r="AH33" s="4">
        <v>0</v>
      </c>
    </row>
    <row r="34" spans="1:34" s="4" customFormat="1" ht="18.75" hidden="1" customHeight="1">
      <c r="A34" s="9"/>
      <c r="B34" s="9"/>
      <c r="C34" s="2" t="s">
        <v>4</v>
      </c>
      <c r="D34" s="61"/>
      <c r="E34" s="55"/>
      <c r="F34" s="59"/>
      <c r="G34" s="11"/>
      <c r="H34" s="18"/>
      <c r="I34" s="19" t="s">
        <v>5</v>
      </c>
      <c r="J34" s="20"/>
      <c r="K34" s="18"/>
      <c r="L34" s="21"/>
      <c r="M34" s="58"/>
      <c r="N34" s="17"/>
      <c r="O34" s="6"/>
      <c r="P34" s="6"/>
      <c r="AH34" s="4">
        <v>0</v>
      </c>
    </row>
    <row r="35" spans="1:34" s="4" customFormat="1" ht="0.75" hidden="1" customHeight="1">
      <c r="A35" s="9"/>
      <c r="B35" s="9"/>
      <c r="C35" s="2" t="s">
        <v>18</v>
      </c>
      <c r="D35" s="61"/>
      <c r="E35" s="55"/>
      <c r="F35" s="59"/>
      <c r="G35" s="60"/>
      <c r="H35" s="18"/>
      <c r="I35" s="19"/>
      <c r="J35" s="20"/>
      <c r="K35" s="18"/>
      <c r="L35" s="21"/>
      <c r="M35" s="58"/>
      <c r="N35" s="17"/>
      <c r="O35" s="6"/>
      <c r="P35" s="6"/>
      <c r="AH35" s="4">
        <v>0</v>
      </c>
    </row>
    <row r="36" spans="1:34" s="4" customFormat="1" ht="18.75" hidden="1" customHeight="1">
      <c r="A36" s="9" t="s">
        <v>26</v>
      </c>
      <c r="B36" s="9" t="s">
        <v>27</v>
      </c>
      <c r="C36" s="2"/>
      <c r="D36" s="61"/>
      <c r="E36" s="55"/>
      <c r="F36" s="59" t="str">
        <f>INDEX(PT_DIFFERENTIATION_VTAR,MATCH(A36,PT_DIFFERENTIATION_VTAR_ID,0))</f>
        <v>Тарифы на услуги по передаче тепловой энергии</v>
      </c>
      <c r="G36" s="11" t="str">
        <f>INDEX(PT_DIFFERENTIATION_NTAR,MATCH(B36,PT_DIFFERENTIATION_NTAR_ID,0))</f>
        <v/>
      </c>
      <c r="H36" s="12"/>
      <c r="I36" s="13"/>
      <c r="J36" s="14"/>
      <c r="K36" s="15"/>
      <c r="L36" s="12" t="s">
        <v>3</v>
      </c>
      <c r="M36" s="58"/>
      <c r="N36" s="17"/>
      <c r="O36" s="6"/>
      <c r="P36" s="6"/>
      <c r="AH36" s="4">
        <v>0</v>
      </c>
    </row>
    <row r="37" spans="1:34" s="4" customFormat="1" ht="18.75" hidden="1" customHeight="1">
      <c r="A37" s="9"/>
      <c r="B37" s="9"/>
      <c r="C37" s="2" t="s">
        <v>4</v>
      </c>
      <c r="D37" s="61"/>
      <c r="E37" s="55"/>
      <c r="F37" s="59"/>
      <c r="G37" s="11"/>
      <c r="H37" s="18"/>
      <c r="I37" s="19" t="s">
        <v>5</v>
      </c>
      <c r="J37" s="20"/>
      <c r="K37" s="18"/>
      <c r="L37" s="21"/>
      <c r="M37" s="58"/>
      <c r="N37" s="17"/>
      <c r="O37" s="6"/>
      <c r="P37" s="6"/>
      <c r="AH37" s="4">
        <v>0</v>
      </c>
    </row>
    <row r="38" spans="1:34" s="4" customFormat="1" ht="0.75" hidden="1" customHeight="1">
      <c r="A38" s="9"/>
      <c r="B38" s="9"/>
      <c r="C38" s="2" t="s">
        <v>18</v>
      </c>
      <c r="D38" s="61"/>
      <c r="E38" s="55"/>
      <c r="F38" s="59"/>
      <c r="G38" s="60"/>
      <c r="H38" s="18"/>
      <c r="I38" s="19"/>
      <c r="J38" s="20"/>
      <c r="K38" s="18"/>
      <c r="L38" s="21"/>
      <c r="M38" s="58"/>
      <c r="N38" s="17"/>
      <c r="O38" s="6"/>
      <c r="P38" s="6"/>
      <c r="AH38" s="4">
        <v>0</v>
      </c>
    </row>
    <row r="39" spans="1:34" s="4" customFormat="1" ht="18.75" hidden="1" customHeight="1">
      <c r="A39" s="9" t="s">
        <v>28</v>
      </c>
      <c r="B39" s="9" t="s">
        <v>29</v>
      </c>
      <c r="C39" s="2"/>
      <c r="D39" s="61"/>
      <c r="E39" s="55"/>
      <c r="F39" s="59" t="str">
        <f>INDEX(PT_DIFFERENTIATION_VTAR,MATCH(A39,PT_DIFFERENTIATION_VTAR_ID,0))</f>
        <v>Тарифы на услуги по передаче теплоносителя</v>
      </c>
      <c r="G39" s="11" t="str">
        <f>INDEX(PT_DIFFERENTIATION_NTAR,MATCH(B39,PT_DIFFERENTIATION_NTAR_ID,0))</f>
        <v/>
      </c>
      <c r="H39" s="12"/>
      <c r="I39" s="13"/>
      <c r="J39" s="14"/>
      <c r="K39" s="15"/>
      <c r="L39" s="12" t="s">
        <v>3</v>
      </c>
      <c r="M39" s="58"/>
      <c r="N39" s="17"/>
      <c r="O39" s="6"/>
      <c r="P39" s="6"/>
      <c r="AH39" s="4">
        <v>0</v>
      </c>
    </row>
    <row r="40" spans="1:34" s="4" customFormat="1" ht="18.75" hidden="1" customHeight="1">
      <c r="A40" s="9"/>
      <c r="B40" s="9"/>
      <c r="C40" s="2" t="s">
        <v>4</v>
      </c>
      <c r="D40" s="61"/>
      <c r="E40" s="55"/>
      <c r="F40" s="59"/>
      <c r="G40" s="11"/>
      <c r="H40" s="18"/>
      <c r="I40" s="19" t="s">
        <v>5</v>
      </c>
      <c r="J40" s="20"/>
      <c r="K40" s="18"/>
      <c r="L40" s="21"/>
      <c r="M40" s="58"/>
      <c r="N40" s="17"/>
      <c r="O40" s="6"/>
      <c r="P40" s="6"/>
      <c r="AH40" s="4">
        <v>0</v>
      </c>
    </row>
    <row r="41" spans="1:34" s="4" customFormat="1" ht="0.75" hidden="1" customHeight="1">
      <c r="A41" s="9"/>
      <c r="B41" s="9"/>
      <c r="C41" s="2" t="s">
        <v>18</v>
      </c>
      <c r="D41" s="61"/>
      <c r="E41" s="55"/>
      <c r="F41" s="59"/>
      <c r="G41" s="60"/>
      <c r="H41" s="18"/>
      <c r="I41" s="19"/>
      <c r="J41" s="20"/>
      <c r="K41" s="18"/>
      <c r="L41" s="21"/>
      <c r="M41" s="58"/>
      <c r="N41" s="17"/>
      <c r="O41" s="6"/>
      <c r="P41" s="6"/>
      <c r="AH41" s="4">
        <v>0</v>
      </c>
    </row>
    <row r="42" spans="1:34" s="4" customFormat="1" ht="18.75" hidden="1" customHeight="1">
      <c r="A42" s="9" t="s">
        <v>30</v>
      </c>
      <c r="B42" s="9" t="s">
        <v>31</v>
      </c>
      <c r="C42" s="2"/>
      <c r="D42" s="61"/>
      <c r="E42" s="55"/>
      <c r="F42" s="59" t="str">
        <f>INDEX(PT_DIFFERENTIATION_VTAR,MATCH(A42,PT_DIFFERENTIATION_VTAR_ID,0))</f>
        <v>Плата за услуги по поддержанию резервной тепловой мощности при отсутствии потребления тепловой энергии</v>
      </c>
      <c r="G42" s="11" t="str">
        <f>INDEX(PT_DIFFERENTIATION_NTAR,MATCH(B42,PT_DIFFERENTIATION_NTAR_ID,0))</f>
        <v/>
      </c>
      <c r="H42" s="12"/>
      <c r="I42" s="13"/>
      <c r="J42" s="14"/>
      <c r="K42" s="15"/>
      <c r="L42" s="12" t="s">
        <v>3</v>
      </c>
      <c r="M42" s="58"/>
      <c r="N42" s="17"/>
      <c r="O42" s="6"/>
      <c r="P42" s="6"/>
      <c r="AH42" s="4">
        <v>0</v>
      </c>
    </row>
    <row r="43" spans="1:34" s="4" customFormat="1" ht="18.75" hidden="1" customHeight="1">
      <c r="A43" s="9"/>
      <c r="B43" s="9"/>
      <c r="C43" s="2" t="s">
        <v>4</v>
      </c>
      <c r="D43" s="61"/>
      <c r="E43" s="55"/>
      <c r="F43" s="59"/>
      <c r="G43" s="11"/>
      <c r="H43" s="18"/>
      <c r="I43" s="19" t="s">
        <v>5</v>
      </c>
      <c r="J43" s="20"/>
      <c r="K43" s="18"/>
      <c r="L43" s="21"/>
      <c r="M43" s="58"/>
      <c r="N43" s="17"/>
      <c r="O43" s="6"/>
      <c r="P43" s="6"/>
      <c r="AH43" s="4">
        <v>0</v>
      </c>
    </row>
    <row r="44" spans="1:34" s="4" customFormat="1" ht="0.75" hidden="1" customHeight="1">
      <c r="A44" s="9"/>
      <c r="B44" s="9"/>
      <c r="C44" s="2" t="s">
        <v>18</v>
      </c>
      <c r="D44" s="61"/>
      <c r="E44" s="55"/>
      <c r="F44" s="59"/>
      <c r="G44" s="60"/>
      <c r="H44" s="18"/>
      <c r="I44" s="19"/>
      <c r="J44" s="20"/>
      <c r="K44" s="18"/>
      <c r="L44" s="21"/>
      <c r="M44" s="58"/>
      <c r="N44" s="17"/>
      <c r="O44" s="6"/>
      <c r="P44" s="6"/>
      <c r="AH44" s="4">
        <v>0</v>
      </c>
    </row>
    <row r="45" spans="1:34" s="4" customFormat="1" ht="18.75" hidden="1" customHeight="1">
      <c r="A45" s="9" t="s">
        <v>32</v>
      </c>
      <c r="B45" s="9" t="s">
        <v>33</v>
      </c>
      <c r="C45" s="2"/>
      <c r="D45" s="61"/>
      <c r="E45" s="55"/>
      <c r="F45" s="59" t="str">
        <f>INDEX(PT_DIFFERENTIATION_VTAR,MATCH(A45,PT_DIFFERENTIATION_VTAR_ID,0))</f>
        <v>Плата за подключение (технологическое присоединение) к системе теплоснабжения</v>
      </c>
      <c r="G45" s="11" t="str">
        <f>INDEX(PT_DIFFERENTIATION_NTAR,MATCH(B45,PT_DIFFERENTIATION_NTAR_ID,0))</f>
        <v/>
      </c>
      <c r="H45" s="12"/>
      <c r="I45" s="13"/>
      <c r="J45" s="14"/>
      <c r="K45" s="15"/>
      <c r="L45" s="12" t="s">
        <v>3</v>
      </c>
      <c r="M45" s="58"/>
      <c r="N45" s="17"/>
      <c r="O45" s="6"/>
      <c r="P45" s="6"/>
      <c r="AH45" s="4">
        <v>0</v>
      </c>
    </row>
    <row r="46" spans="1:34" s="4" customFormat="1" ht="18.75" hidden="1" customHeight="1">
      <c r="A46" s="9"/>
      <c r="B46" s="9"/>
      <c r="C46" s="2" t="s">
        <v>4</v>
      </c>
      <c r="D46" s="61"/>
      <c r="E46" s="55"/>
      <c r="F46" s="59"/>
      <c r="G46" s="11"/>
      <c r="H46" s="18"/>
      <c r="I46" s="19" t="s">
        <v>5</v>
      </c>
      <c r="J46" s="20"/>
      <c r="K46" s="18"/>
      <c r="L46" s="21"/>
      <c r="M46" s="58"/>
      <c r="N46" s="17"/>
      <c r="O46" s="6"/>
      <c r="P46" s="6"/>
      <c r="AH46" s="4">
        <v>0</v>
      </c>
    </row>
    <row r="47" spans="1:34" s="4" customFormat="1" ht="0.75" hidden="1" customHeight="1">
      <c r="A47" s="9"/>
      <c r="B47" s="9"/>
      <c r="C47" s="2" t="s">
        <v>18</v>
      </c>
      <c r="D47" s="61"/>
      <c r="E47" s="55"/>
      <c r="F47" s="59"/>
      <c r="G47" s="60"/>
      <c r="H47" s="18"/>
      <c r="I47" s="19"/>
      <c r="J47" s="20"/>
      <c r="K47" s="18"/>
      <c r="L47" s="21"/>
      <c r="M47" s="58"/>
      <c r="N47" s="17"/>
      <c r="O47" s="6"/>
      <c r="P47" s="6"/>
      <c r="AH47" s="4">
        <v>0</v>
      </c>
    </row>
    <row r="48" spans="1:34" s="4" customFormat="1" ht="18.75" hidden="1" customHeight="1">
      <c r="A48" s="9" t="s">
        <v>34</v>
      </c>
      <c r="B48" s="9" t="s">
        <v>35</v>
      </c>
      <c r="C48" s="2"/>
      <c r="D48" s="61"/>
      <c r="E48" s="55"/>
      <c r="F48" s="59" t="str">
        <f>INDEX(PT_DIFFERENTIATION_VTAR,MATCH(A48,PT_DIFFERENTIATION_VTAR_ID,0))</f>
        <v>Плата за подключение (технологическое присоединение) к системе теплоснабжения (индивидуальная)</v>
      </c>
      <c r="G48" s="11" t="str">
        <f>INDEX(PT_DIFFERENTIATION_NTAR,MATCH(B48,PT_DIFFERENTIATION_NTAR_ID,0))</f>
        <v/>
      </c>
      <c r="H48" s="12"/>
      <c r="I48" s="13"/>
      <c r="J48" s="14"/>
      <c r="K48" s="15"/>
      <c r="L48" s="12" t="s">
        <v>3</v>
      </c>
      <c r="M48" s="58"/>
      <c r="N48" s="17"/>
      <c r="O48" s="6"/>
      <c r="P48" s="6"/>
      <c r="AH48" s="4">
        <v>0</v>
      </c>
    </row>
    <row r="49" spans="1:34" s="4" customFormat="1" ht="18.75" hidden="1" customHeight="1">
      <c r="A49" s="9"/>
      <c r="B49" s="9"/>
      <c r="C49" s="2" t="s">
        <v>4</v>
      </c>
      <c r="D49" s="61"/>
      <c r="E49" s="55"/>
      <c r="F49" s="59"/>
      <c r="G49" s="11"/>
      <c r="H49" s="18"/>
      <c r="I49" s="19" t="s">
        <v>5</v>
      </c>
      <c r="J49" s="20"/>
      <c r="K49" s="18"/>
      <c r="L49" s="21"/>
      <c r="M49" s="58"/>
      <c r="N49" s="17"/>
      <c r="O49" s="6"/>
      <c r="P49" s="6"/>
      <c r="AH49" s="4">
        <v>0</v>
      </c>
    </row>
    <row r="50" spans="1:34" s="4" customFormat="1" ht="0.75" hidden="1" customHeight="1">
      <c r="A50" s="9"/>
      <c r="B50" s="9"/>
      <c r="C50" s="2" t="s">
        <v>18</v>
      </c>
      <c r="D50" s="61"/>
      <c r="E50" s="55"/>
      <c r="F50" s="59"/>
      <c r="G50" s="60"/>
      <c r="H50" s="18"/>
      <c r="I50" s="19"/>
      <c r="J50" s="20"/>
      <c r="K50" s="18"/>
      <c r="L50" s="21"/>
      <c r="M50" s="58"/>
      <c r="N50" s="17"/>
      <c r="O50" s="6"/>
      <c r="P50" s="6"/>
      <c r="AH50" s="4">
        <v>0</v>
      </c>
    </row>
    <row r="51" spans="1:34" s="4" customFormat="1" ht="18.75" hidden="1" customHeight="1">
      <c r="A51" s="9" t="s">
        <v>36</v>
      </c>
      <c r="B51" s="9" t="s">
        <v>37</v>
      </c>
      <c r="C51" s="2"/>
      <c r="D51" s="61"/>
      <c r="E51" s="55"/>
      <c r="F51" s="59" t="str">
        <f>INDEX(PT_DIFFERENTIATION_VTAR,MATCH(A51,PT_DIFFERENTIATION_VTAR_ID,0))</f>
        <v>Тариф на питьевую воду (питьевое водоснабжение)</v>
      </c>
      <c r="G51" s="11" t="str">
        <f>INDEX(PT_DIFFERENTIATION_NTAR,MATCH(B51,PT_DIFFERENTIATION_NTAR_ID,0))</f>
        <v/>
      </c>
      <c r="H51" s="12"/>
      <c r="I51" s="13"/>
      <c r="J51" s="14"/>
      <c r="K51" s="15"/>
      <c r="L51" s="12" t="s">
        <v>3</v>
      </c>
      <c r="M51" s="58"/>
      <c r="N51" s="17"/>
      <c r="O51" s="6"/>
      <c r="P51" s="6"/>
      <c r="AH51" s="4">
        <v>0</v>
      </c>
    </row>
    <row r="52" spans="1:34" s="4" customFormat="1" ht="18.75" hidden="1" customHeight="1">
      <c r="A52" s="9"/>
      <c r="B52" s="9"/>
      <c r="C52" s="2" t="s">
        <v>4</v>
      </c>
      <c r="D52" s="61"/>
      <c r="E52" s="55"/>
      <c r="F52" s="59"/>
      <c r="G52" s="11"/>
      <c r="H52" s="18"/>
      <c r="I52" s="19" t="s">
        <v>5</v>
      </c>
      <c r="J52" s="20"/>
      <c r="K52" s="18"/>
      <c r="L52" s="21"/>
      <c r="M52" s="58"/>
      <c r="N52" s="17"/>
      <c r="O52" s="6"/>
      <c r="P52" s="6"/>
      <c r="AH52" s="4">
        <v>0</v>
      </c>
    </row>
    <row r="53" spans="1:34" s="4" customFormat="1" ht="0.75" hidden="1" customHeight="1">
      <c r="A53" s="9"/>
      <c r="B53" s="9"/>
      <c r="C53" s="2" t="s">
        <v>18</v>
      </c>
      <c r="D53" s="61"/>
      <c r="E53" s="55"/>
      <c r="F53" s="59"/>
      <c r="G53" s="60"/>
      <c r="H53" s="18"/>
      <c r="I53" s="19"/>
      <c r="J53" s="20"/>
      <c r="K53" s="18"/>
      <c r="L53" s="21"/>
      <c r="M53" s="58"/>
      <c r="N53" s="17"/>
      <c r="O53" s="6"/>
      <c r="P53" s="6"/>
      <c r="AH53" s="4">
        <v>0</v>
      </c>
    </row>
    <row r="54" spans="1:34" s="4" customFormat="1" ht="18.75" hidden="1" customHeight="1">
      <c r="A54" s="9" t="s">
        <v>38</v>
      </c>
      <c r="B54" s="9" t="s">
        <v>39</v>
      </c>
      <c r="C54" s="2"/>
      <c r="D54" s="61"/>
      <c r="E54" s="55"/>
      <c r="F54" s="59" t="str">
        <f>INDEX(PT_DIFFERENTIATION_VTAR,MATCH(A54,PT_DIFFERENTIATION_VTAR_ID,0))</f>
        <v>Тариф на техническую воду</v>
      </c>
      <c r="G54" s="11" t="str">
        <f>INDEX(PT_DIFFERENTIATION_NTAR,MATCH(B54,PT_DIFFERENTIATION_NTAR_ID,0))</f>
        <v/>
      </c>
      <c r="H54" s="12"/>
      <c r="I54" s="13"/>
      <c r="J54" s="14"/>
      <c r="K54" s="15"/>
      <c r="L54" s="12" t="s">
        <v>3</v>
      </c>
      <c r="M54" s="58"/>
      <c r="N54" s="17"/>
      <c r="O54" s="6"/>
      <c r="P54" s="6"/>
      <c r="AH54" s="4">
        <v>0</v>
      </c>
    </row>
    <row r="55" spans="1:34" s="4" customFormat="1" ht="18.75" hidden="1" customHeight="1">
      <c r="A55" s="9"/>
      <c r="B55" s="9"/>
      <c r="C55" s="2" t="s">
        <v>4</v>
      </c>
      <c r="D55" s="61"/>
      <c r="E55" s="55"/>
      <c r="F55" s="59"/>
      <c r="G55" s="11"/>
      <c r="H55" s="18"/>
      <c r="I55" s="19" t="s">
        <v>5</v>
      </c>
      <c r="J55" s="20"/>
      <c r="K55" s="18"/>
      <c r="L55" s="21"/>
      <c r="M55" s="58"/>
      <c r="N55" s="17"/>
      <c r="O55" s="6"/>
      <c r="P55" s="6"/>
      <c r="AH55" s="4">
        <v>0</v>
      </c>
    </row>
    <row r="56" spans="1:34" s="4" customFormat="1" ht="0.75" hidden="1" customHeight="1">
      <c r="A56" s="9"/>
      <c r="B56" s="9"/>
      <c r="C56" s="2" t="s">
        <v>18</v>
      </c>
      <c r="D56" s="61"/>
      <c r="E56" s="55"/>
      <c r="F56" s="59"/>
      <c r="G56" s="60"/>
      <c r="H56" s="18"/>
      <c r="I56" s="19"/>
      <c r="J56" s="20"/>
      <c r="K56" s="18"/>
      <c r="L56" s="21"/>
      <c r="M56" s="58"/>
      <c r="N56" s="17"/>
      <c r="O56" s="6"/>
      <c r="P56" s="6"/>
      <c r="AH56" s="4">
        <v>0</v>
      </c>
    </row>
    <row r="57" spans="1:34" s="4" customFormat="1" ht="18.75" hidden="1" customHeight="1">
      <c r="A57" s="9" t="s">
        <v>40</v>
      </c>
      <c r="B57" s="9" t="s">
        <v>41</v>
      </c>
      <c r="C57" s="2"/>
      <c r="D57" s="61"/>
      <c r="E57" s="55"/>
      <c r="F57" s="59" t="str">
        <f>INDEX(PT_DIFFERENTIATION_VTAR,MATCH(A57,PT_DIFFERENTIATION_VTAR_ID,0))</f>
        <v>Тариф на транспортировку воды</v>
      </c>
      <c r="G57" s="11" t="str">
        <f>INDEX(PT_DIFFERENTIATION_NTAR,MATCH(B57,PT_DIFFERENTIATION_NTAR_ID,0))</f>
        <v/>
      </c>
      <c r="H57" s="12"/>
      <c r="I57" s="13"/>
      <c r="J57" s="14"/>
      <c r="K57" s="15"/>
      <c r="L57" s="12" t="s">
        <v>3</v>
      </c>
      <c r="M57" s="58"/>
      <c r="N57" s="17"/>
      <c r="O57" s="6"/>
      <c r="P57" s="6"/>
      <c r="AH57" s="4">
        <v>0</v>
      </c>
    </row>
    <row r="58" spans="1:34" s="4" customFormat="1" ht="18.75" hidden="1" customHeight="1">
      <c r="A58" s="9"/>
      <c r="B58" s="9"/>
      <c r="C58" s="2" t="s">
        <v>4</v>
      </c>
      <c r="D58" s="61"/>
      <c r="E58" s="55"/>
      <c r="F58" s="59"/>
      <c r="G58" s="11"/>
      <c r="H58" s="18"/>
      <c r="I58" s="19" t="s">
        <v>5</v>
      </c>
      <c r="J58" s="20"/>
      <c r="K58" s="18"/>
      <c r="L58" s="21"/>
      <c r="M58" s="58"/>
      <c r="N58" s="17"/>
      <c r="O58" s="6"/>
      <c r="P58" s="6"/>
      <c r="AH58" s="4">
        <v>0</v>
      </c>
    </row>
    <row r="59" spans="1:34" s="4" customFormat="1" ht="0.75" hidden="1" customHeight="1">
      <c r="A59" s="9"/>
      <c r="B59" s="9"/>
      <c r="C59" s="2" t="s">
        <v>18</v>
      </c>
      <c r="D59" s="61"/>
      <c r="E59" s="55"/>
      <c r="F59" s="59"/>
      <c r="G59" s="60"/>
      <c r="H59" s="18"/>
      <c r="I59" s="19"/>
      <c r="J59" s="20"/>
      <c r="K59" s="18"/>
      <c r="L59" s="21"/>
      <c r="M59" s="58"/>
      <c r="N59" s="17"/>
      <c r="O59" s="6"/>
      <c r="P59" s="6"/>
      <c r="AH59" s="4">
        <v>0</v>
      </c>
    </row>
    <row r="60" spans="1:34" s="4" customFormat="1" ht="18.75" hidden="1" customHeight="1">
      <c r="A60" s="9" t="s">
        <v>42</v>
      </c>
      <c r="B60" s="9" t="s">
        <v>43</v>
      </c>
      <c r="C60" s="2"/>
      <c r="D60" s="61"/>
      <c r="E60" s="55"/>
      <c r="F60" s="59" t="str">
        <f>INDEX(PT_DIFFERENTIATION_VTAR,MATCH(A60,PT_DIFFERENTIATION_VTAR_ID,0))</f>
        <v>Тариф на подвоз воды</v>
      </c>
      <c r="G60" s="11" t="str">
        <f>INDEX(PT_DIFFERENTIATION_NTAR,MATCH(B60,PT_DIFFERENTIATION_NTAR_ID,0))</f>
        <v/>
      </c>
      <c r="H60" s="12"/>
      <c r="I60" s="13"/>
      <c r="J60" s="14"/>
      <c r="K60" s="15"/>
      <c r="L60" s="12" t="s">
        <v>3</v>
      </c>
      <c r="M60" s="58"/>
      <c r="N60" s="17"/>
      <c r="O60" s="6"/>
      <c r="P60" s="6"/>
      <c r="AH60" s="4">
        <v>0</v>
      </c>
    </row>
    <row r="61" spans="1:34" s="4" customFormat="1" ht="18.75" hidden="1" customHeight="1">
      <c r="A61" s="9"/>
      <c r="B61" s="9"/>
      <c r="C61" s="2" t="s">
        <v>4</v>
      </c>
      <c r="D61" s="61"/>
      <c r="E61" s="55"/>
      <c r="F61" s="59"/>
      <c r="G61" s="11"/>
      <c r="H61" s="18"/>
      <c r="I61" s="19" t="s">
        <v>5</v>
      </c>
      <c r="J61" s="20"/>
      <c r="K61" s="18"/>
      <c r="L61" s="21"/>
      <c r="M61" s="58"/>
      <c r="N61" s="17"/>
      <c r="O61" s="6"/>
      <c r="P61" s="6"/>
      <c r="AH61" s="4">
        <v>0</v>
      </c>
    </row>
    <row r="62" spans="1:34" s="4" customFormat="1" ht="0.75" hidden="1" customHeight="1">
      <c r="A62" s="9"/>
      <c r="B62" s="9"/>
      <c r="C62" s="2" t="s">
        <v>18</v>
      </c>
      <c r="D62" s="61"/>
      <c r="E62" s="55"/>
      <c r="F62" s="59"/>
      <c r="G62" s="60"/>
      <c r="H62" s="18"/>
      <c r="I62" s="19"/>
      <c r="J62" s="20"/>
      <c r="K62" s="18"/>
      <c r="L62" s="21"/>
      <c r="M62" s="58"/>
      <c r="N62" s="17"/>
      <c r="O62" s="6"/>
      <c r="P62" s="6"/>
      <c r="AH62" s="4">
        <v>0</v>
      </c>
    </row>
    <row r="63" spans="1:34" s="4" customFormat="1" ht="18.75" hidden="1" customHeight="1">
      <c r="A63" s="9" t="s">
        <v>44</v>
      </c>
      <c r="B63" s="9" t="s">
        <v>45</v>
      </c>
      <c r="C63" s="2"/>
      <c r="D63" s="61"/>
      <c r="E63" s="55"/>
      <c r="F63" s="59" t="str">
        <f>INDEX(PT_DIFFERENTIATION_VTAR,MATCH(A63,PT_DIFFERENTIATION_VTAR_ID,0))</f>
        <v>Тариф на подключение (технологическое присоединение) к централизованной системе холодного водоснабжения</v>
      </c>
      <c r="G63" s="11" t="str">
        <f>INDEX(PT_DIFFERENTIATION_NTAR,MATCH(B63,PT_DIFFERENTIATION_NTAR_ID,0))</f>
        <v/>
      </c>
      <c r="H63" s="12"/>
      <c r="I63" s="13"/>
      <c r="J63" s="14"/>
      <c r="K63" s="15"/>
      <c r="L63" s="12" t="s">
        <v>3</v>
      </c>
      <c r="M63" s="58"/>
      <c r="N63" s="17"/>
      <c r="O63" s="6"/>
      <c r="P63" s="6"/>
      <c r="AH63" s="4">
        <v>0</v>
      </c>
    </row>
    <row r="64" spans="1:34" s="4" customFormat="1" ht="18.75" hidden="1" customHeight="1">
      <c r="A64" s="9"/>
      <c r="B64" s="9"/>
      <c r="C64" s="2" t="s">
        <v>4</v>
      </c>
      <c r="D64" s="61"/>
      <c r="E64" s="55"/>
      <c r="F64" s="59"/>
      <c r="G64" s="11"/>
      <c r="H64" s="18"/>
      <c r="I64" s="19" t="s">
        <v>5</v>
      </c>
      <c r="J64" s="20"/>
      <c r="K64" s="18"/>
      <c r="L64" s="21"/>
      <c r="M64" s="58"/>
      <c r="N64" s="17"/>
      <c r="O64" s="6"/>
      <c r="P64" s="6"/>
      <c r="AH64" s="4">
        <v>0</v>
      </c>
    </row>
    <row r="65" spans="1:34" s="4" customFormat="1" ht="0.75" hidden="1" customHeight="1">
      <c r="A65" s="9"/>
      <c r="B65" s="9"/>
      <c r="C65" s="2" t="s">
        <v>18</v>
      </c>
      <c r="D65" s="61"/>
      <c r="E65" s="55"/>
      <c r="F65" s="59"/>
      <c r="G65" s="60"/>
      <c r="H65" s="18"/>
      <c r="I65" s="19"/>
      <c r="J65" s="20"/>
      <c r="K65" s="18"/>
      <c r="L65" s="21"/>
      <c r="M65" s="58"/>
      <c r="N65" s="17"/>
      <c r="O65" s="6"/>
      <c r="P65" s="6"/>
      <c r="AH65" s="4">
        <v>0</v>
      </c>
    </row>
    <row r="66" spans="1:34" s="4" customFormat="1" ht="18.75" hidden="1" customHeight="1">
      <c r="A66" s="9" t="s">
        <v>46</v>
      </c>
      <c r="B66" s="9" t="s">
        <v>47</v>
      </c>
      <c r="C66" s="2"/>
      <c r="D66" s="61"/>
      <c r="E66" s="55"/>
      <c r="F66" s="59" t="str">
        <f>INDEX(PT_DIFFERENTIATION_VTAR,MATCH(A66,PT_DIFFERENTIATION_VTAR_ID,0))</f>
        <v>Тариф на горячую воду (горячее водоснабжение)</v>
      </c>
      <c r="G66" s="11" t="str">
        <f>INDEX(PT_DIFFERENTIATION_NTAR,MATCH(B66,PT_DIFFERENTIATION_NTAR_ID,0))</f>
        <v/>
      </c>
      <c r="H66" s="12"/>
      <c r="I66" s="13"/>
      <c r="J66" s="14"/>
      <c r="K66" s="15"/>
      <c r="L66" s="12" t="s">
        <v>3</v>
      </c>
      <c r="M66" s="58"/>
      <c r="N66" s="17"/>
      <c r="O66" s="6"/>
      <c r="P66" s="6"/>
      <c r="AH66" s="4">
        <v>0</v>
      </c>
    </row>
    <row r="67" spans="1:34" s="4" customFormat="1" ht="18.75" hidden="1" customHeight="1">
      <c r="A67" s="9"/>
      <c r="B67" s="9"/>
      <c r="C67" s="2" t="s">
        <v>4</v>
      </c>
      <c r="D67" s="61"/>
      <c r="E67" s="55"/>
      <c r="F67" s="59"/>
      <c r="G67" s="11"/>
      <c r="H67" s="18"/>
      <c r="I67" s="19" t="s">
        <v>5</v>
      </c>
      <c r="J67" s="20"/>
      <c r="K67" s="18"/>
      <c r="L67" s="21"/>
      <c r="M67" s="58"/>
      <c r="N67" s="17"/>
      <c r="O67" s="6"/>
      <c r="P67" s="6"/>
      <c r="AH67" s="4">
        <v>0</v>
      </c>
    </row>
    <row r="68" spans="1:34" s="4" customFormat="1" ht="0.75" hidden="1" customHeight="1">
      <c r="A68" s="9"/>
      <c r="B68" s="9"/>
      <c r="C68" s="2" t="s">
        <v>18</v>
      </c>
      <c r="D68" s="61"/>
      <c r="E68" s="55"/>
      <c r="F68" s="59"/>
      <c r="G68" s="60"/>
      <c r="H68" s="18"/>
      <c r="I68" s="19"/>
      <c r="J68" s="20"/>
      <c r="K68" s="18"/>
      <c r="L68" s="21"/>
      <c r="M68" s="58"/>
      <c r="N68" s="17"/>
      <c r="O68" s="6"/>
      <c r="P68" s="6"/>
      <c r="AH68" s="4">
        <v>0</v>
      </c>
    </row>
    <row r="69" spans="1:34" s="4" customFormat="1" ht="18.75" hidden="1" customHeight="1">
      <c r="A69" s="9" t="s">
        <v>48</v>
      </c>
      <c r="B69" s="9" t="s">
        <v>49</v>
      </c>
      <c r="C69" s="2"/>
      <c r="D69" s="61"/>
      <c r="E69" s="55"/>
      <c r="F69" s="59" t="str">
        <f>INDEX(PT_DIFFERENTIATION_VTAR,MATCH(A69,PT_DIFFERENTIATION_VTAR_ID,0))</f>
        <v>Тариф на транспортировку горячей воды</v>
      </c>
      <c r="G69" s="11" t="str">
        <f>INDEX(PT_DIFFERENTIATION_NTAR,MATCH(B69,PT_DIFFERENTIATION_NTAR_ID,0))</f>
        <v/>
      </c>
      <c r="H69" s="12"/>
      <c r="I69" s="13"/>
      <c r="J69" s="14"/>
      <c r="K69" s="15"/>
      <c r="L69" s="12" t="s">
        <v>3</v>
      </c>
      <c r="M69" s="58"/>
      <c r="N69" s="17"/>
      <c r="O69" s="6"/>
      <c r="P69" s="6"/>
      <c r="AH69" s="4">
        <v>0</v>
      </c>
    </row>
    <row r="70" spans="1:34" s="4" customFormat="1" ht="18.75" hidden="1" customHeight="1">
      <c r="A70" s="9"/>
      <c r="B70" s="9"/>
      <c r="C70" s="2" t="s">
        <v>4</v>
      </c>
      <c r="D70" s="61"/>
      <c r="E70" s="55"/>
      <c r="F70" s="59"/>
      <c r="G70" s="11"/>
      <c r="H70" s="18"/>
      <c r="I70" s="19" t="s">
        <v>5</v>
      </c>
      <c r="J70" s="20"/>
      <c r="K70" s="18"/>
      <c r="L70" s="21"/>
      <c r="M70" s="58"/>
      <c r="N70" s="17"/>
      <c r="O70" s="6"/>
      <c r="P70" s="6"/>
      <c r="AH70" s="4">
        <v>0</v>
      </c>
    </row>
    <row r="71" spans="1:34" s="4" customFormat="1" ht="0.75" hidden="1" customHeight="1">
      <c r="A71" s="9"/>
      <c r="B71" s="9"/>
      <c r="C71" s="2" t="s">
        <v>18</v>
      </c>
      <c r="D71" s="61"/>
      <c r="E71" s="55"/>
      <c r="F71" s="59"/>
      <c r="G71" s="60"/>
      <c r="H71" s="18"/>
      <c r="I71" s="19"/>
      <c r="J71" s="20"/>
      <c r="K71" s="18"/>
      <c r="L71" s="21"/>
      <c r="M71" s="58"/>
      <c r="N71" s="17"/>
      <c r="O71" s="6"/>
      <c r="P71" s="6"/>
      <c r="AH71" s="4">
        <v>0</v>
      </c>
    </row>
    <row r="72" spans="1:34" s="4" customFormat="1" ht="18.75" hidden="1" customHeight="1">
      <c r="A72" s="9" t="s">
        <v>50</v>
      </c>
      <c r="B72" s="9" t="s">
        <v>51</v>
      </c>
      <c r="C72" s="2"/>
      <c r="D72" s="61"/>
      <c r="E72" s="55"/>
      <c r="F72" s="59" t="str">
        <f>INDEX(PT_DIFFERENTIATION_VTAR,MATCH(A72,PT_DIFFERENTIATION_VTAR_ID,0))</f>
        <v>Тариф на подключение (технологическое присоединение) к централизованной системе горячего водоснабжения</v>
      </c>
      <c r="G72" s="11" t="str">
        <f>INDEX(PT_DIFFERENTIATION_NTAR,MATCH(B72,PT_DIFFERENTIATION_NTAR_ID,0))</f>
        <v/>
      </c>
      <c r="H72" s="12"/>
      <c r="I72" s="13"/>
      <c r="J72" s="14"/>
      <c r="K72" s="15"/>
      <c r="L72" s="12" t="s">
        <v>3</v>
      </c>
      <c r="M72" s="58"/>
      <c r="N72" s="17"/>
      <c r="O72" s="6"/>
      <c r="P72" s="6"/>
      <c r="AH72" s="4">
        <v>0</v>
      </c>
    </row>
    <row r="73" spans="1:34" s="4" customFormat="1" ht="18.75" hidden="1" customHeight="1">
      <c r="A73" s="9"/>
      <c r="B73" s="9"/>
      <c r="C73" s="2" t="s">
        <v>4</v>
      </c>
      <c r="D73" s="61"/>
      <c r="E73" s="55"/>
      <c r="F73" s="59"/>
      <c r="G73" s="11"/>
      <c r="H73" s="18"/>
      <c r="I73" s="19" t="s">
        <v>5</v>
      </c>
      <c r="J73" s="20"/>
      <c r="K73" s="18"/>
      <c r="L73" s="21"/>
      <c r="M73" s="58"/>
      <c r="N73" s="17"/>
      <c r="O73" s="6"/>
      <c r="P73" s="6"/>
      <c r="AH73" s="4">
        <v>0</v>
      </c>
    </row>
    <row r="74" spans="1:34" s="4" customFormat="1" ht="0.75" hidden="1" customHeight="1">
      <c r="A74" s="9"/>
      <c r="B74" s="9"/>
      <c r="C74" s="2" t="s">
        <v>18</v>
      </c>
      <c r="D74" s="61"/>
      <c r="E74" s="55"/>
      <c r="F74" s="59"/>
      <c r="G74" s="60"/>
      <c r="H74" s="18"/>
      <c r="I74" s="19"/>
      <c r="J74" s="20"/>
      <c r="K74" s="18"/>
      <c r="L74" s="21"/>
      <c r="M74" s="58"/>
      <c r="N74" s="17"/>
      <c r="O74" s="6"/>
      <c r="P74" s="6"/>
      <c r="AH74" s="4">
        <v>0</v>
      </c>
    </row>
    <row r="75" spans="1:34" s="4" customFormat="1" ht="18.75" hidden="1" customHeight="1">
      <c r="A75" s="9" t="s">
        <v>52</v>
      </c>
      <c r="B75" s="9" t="s">
        <v>53</v>
      </c>
      <c r="C75" s="2"/>
      <c r="D75" s="61"/>
      <c r="E75" s="55"/>
      <c r="F75" s="59" t="str">
        <f>INDEX(PT_DIFFERENTIATION_VTAR,MATCH(A75,PT_DIFFERENTIATION_VTAR_ID,0))</f>
        <v>Тариф на водоотведение</v>
      </c>
      <c r="G75" s="11" t="str">
        <f>INDEX(PT_DIFFERENTIATION_NTAR,MATCH(B75,PT_DIFFERENTIATION_NTAR_ID,0))</f>
        <v/>
      </c>
      <c r="H75" s="12"/>
      <c r="I75" s="13"/>
      <c r="J75" s="14"/>
      <c r="K75" s="15"/>
      <c r="L75" s="12" t="s">
        <v>3</v>
      </c>
      <c r="M75" s="58"/>
      <c r="N75" s="17"/>
      <c r="O75" s="6"/>
      <c r="P75" s="6"/>
      <c r="AH75" s="4">
        <v>0</v>
      </c>
    </row>
    <row r="76" spans="1:34" s="4" customFormat="1" ht="18.75" hidden="1" customHeight="1">
      <c r="A76" s="9"/>
      <c r="B76" s="9"/>
      <c r="C76" s="2" t="s">
        <v>4</v>
      </c>
      <c r="D76" s="61"/>
      <c r="E76" s="55"/>
      <c r="F76" s="59"/>
      <c r="G76" s="11"/>
      <c r="H76" s="18"/>
      <c r="I76" s="19" t="s">
        <v>5</v>
      </c>
      <c r="J76" s="20"/>
      <c r="K76" s="18"/>
      <c r="L76" s="21"/>
      <c r="M76" s="58"/>
      <c r="N76" s="17"/>
      <c r="O76" s="6"/>
      <c r="P76" s="6"/>
      <c r="AH76" s="4">
        <v>0</v>
      </c>
    </row>
    <row r="77" spans="1:34" s="4" customFormat="1" ht="0.75" hidden="1" customHeight="1">
      <c r="A77" s="9"/>
      <c r="B77" s="9"/>
      <c r="C77" s="2" t="s">
        <v>18</v>
      </c>
      <c r="D77" s="61"/>
      <c r="E77" s="55"/>
      <c r="F77" s="59"/>
      <c r="G77" s="60"/>
      <c r="H77" s="18"/>
      <c r="I77" s="19"/>
      <c r="J77" s="20"/>
      <c r="K77" s="18"/>
      <c r="L77" s="21"/>
      <c r="M77" s="58"/>
      <c r="N77" s="17"/>
      <c r="O77" s="6"/>
      <c r="P77" s="6"/>
      <c r="AH77" s="4">
        <v>0</v>
      </c>
    </row>
    <row r="78" spans="1:34" s="4" customFormat="1" ht="18.75" hidden="1" customHeight="1">
      <c r="A78" s="9" t="s">
        <v>54</v>
      </c>
      <c r="B78" s="9" t="s">
        <v>55</v>
      </c>
      <c r="C78" s="2"/>
      <c r="D78" s="61"/>
      <c r="E78" s="55"/>
      <c r="F78" s="59" t="str">
        <f>INDEX(PT_DIFFERENTIATION_VTAR,MATCH(A78,PT_DIFFERENTIATION_VTAR_ID,0))</f>
        <v>Тариф на транспортировку сточных вод</v>
      </c>
      <c r="G78" s="11" t="str">
        <f>INDEX(PT_DIFFERENTIATION_NTAR,MATCH(B78,PT_DIFFERENTIATION_NTAR_ID,0))</f>
        <v/>
      </c>
      <c r="H78" s="12"/>
      <c r="I78" s="13"/>
      <c r="J78" s="14"/>
      <c r="K78" s="15"/>
      <c r="L78" s="12" t="s">
        <v>3</v>
      </c>
      <c r="M78" s="58"/>
      <c r="N78" s="17"/>
      <c r="O78" s="6"/>
      <c r="P78" s="6"/>
      <c r="AH78" s="4">
        <v>0</v>
      </c>
    </row>
    <row r="79" spans="1:34" s="4" customFormat="1" ht="18.75" hidden="1" customHeight="1">
      <c r="A79" s="9"/>
      <c r="B79" s="9"/>
      <c r="C79" s="2" t="s">
        <v>4</v>
      </c>
      <c r="D79" s="61"/>
      <c r="E79" s="55"/>
      <c r="F79" s="59"/>
      <c r="G79" s="11"/>
      <c r="H79" s="18"/>
      <c r="I79" s="19" t="s">
        <v>5</v>
      </c>
      <c r="J79" s="20"/>
      <c r="K79" s="18"/>
      <c r="L79" s="21"/>
      <c r="M79" s="58"/>
      <c r="N79" s="17"/>
      <c r="O79" s="6"/>
      <c r="P79" s="6"/>
      <c r="AH79" s="4">
        <v>0</v>
      </c>
    </row>
    <row r="80" spans="1:34" s="4" customFormat="1" ht="0.75" hidden="1" customHeight="1">
      <c r="A80" s="9"/>
      <c r="B80" s="9"/>
      <c r="C80" s="2" t="s">
        <v>18</v>
      </c>
      <c r="D80" s="61"/>
      <c r="E80" s="55"/>
      <c r="F80" s="59"/>
      <c r="G80" s="60"/>
      <c r="H80" s="18"/>
      <c r="I80" s="19"/>
      <c r="J80" s="20"/>
      <c r="K80" s="18"/>
      <c r="L80" s="21"/>
      <c r="M80" s="58"/>
      <c r="N80" s="17"/>
      <c r="O80" s="6"/>
      <c r="P80" s="6"/>
      <c r="AH80" s="4">
        <v>0</v>
      </c>
    </row>
    <row r="81" spans="1:34" s="4" customFormat="1" ht="18.75" hidden="1" customHeight="1">
      <c r="A81" s="9" t="s">
        <v>56</v>
      </c>
      <c r="B81" s="9" t="s">
        <v>57</v>
      </c>
      <c r="C81" s="2"/>
      <c r="D81" s="61"/>
      <c r="E81" s="55"/>
      <c r="F81" s="59" t="str">
        <f>INDEX(PT_DIFFERENTIATION_VTAR,MATCH(A81,PT_DIFFERENTIATION_VTAR_ID,0))</f>
        <v>Тариф на подключение (технологическое присоединение) к централизованной системе водоотведения</v>
      </c>
      <c r="G81" s="11" t="str">
        <f>INDEX(PT_DIFFERENTIATION_NTAR,MATCH(B81,PT_DIFFERENTIATION_NTAR_ID,0))</f>
        <v/>
      </c>
      <c r="H81" s="12"/>
      <c r="I81" s="13"/>
      <c r="J81" s="14"/>
      <c r="K81" s="15"/>
      <c r="L81" s="12" t="s">
        <v>3</v>
      </c>
      <c r="M81" s="58"/>
      <c r="N81" s="17"/>
      <c r="O81" s="6"/>
      <c r="P81" s="6"/>
      <c r="AH81" s="4">
        <v>0</v>
      </c>
    </row>
    <row r="82" spans="1:34" s="4" customFormat="1" ht="18.75" hidden="1" customHeight="1">
      <c r="A82" s="9"/>
      <c r="B82" s="9"/>
      <c r="C82" s="2" t="s">
        <v>4</v>
      </c>
      <c r="D82" s="61"/>
      <c r="E82" s="55"/>
      <c r="F82" s="59"/>
      <c r="G82" s="11"/>
      <c r="H82" s="18"/>
      <c r="I82" s="19" t="s">
        <v>5</v>
      </c>
      <c r="J82" s="20"/>
      <c r="K82" s="18"/>
      <c r="L82" s="21"/>
      <c r="M82" s="58"/>
      <c r="N82" s="17"/>
      <c r="O82" s="6"/>
      <c r="P82" s="6"/>
      <c r="AH82" s="4">
        <v>0</v>
      </c>
    </row>
    <row r="83" spans="1:34" s="4" customFormat="1" ht="1.1499999999999999" customHeight="1">
      <c r="A83" s="9"/>
      <c r="B83" s="9"/>
      <c r="C83" s="2" t="s">
        <v>18</v>
      </c>
      <c r="D83" s="61"/>
      <c r="E83" s="55"/>
      <c r="F83" s="59"/>
      <c r="G83" s="60"/>
      <c r="H83" s="18"/>
      <c r="I83" s="19"/>
      <c r="J83" s="20"/>
      <c r="K83" s="18"/>
      <c r="L83" s="21"/>
      <c r="M83" s="58"/>
      <c r="N83" s="17"/>
      <c r="O83" s="6"/>
      <c r="P83" s="6"/>
      <c r="AH83" s="4">
        <v>1</v>
      </c>
    </row>
    <row r="84" spans="1:34" ht="19.899999999999999" customHeight="1">
      <c r="A84" s="9"/>
      <c r="B84" s="9"/>
      <c r="D84" s="25"/>
      <c r="E84" s="64" t="s">
        <v>58</v>
      </c>
      <c r="F84" s="52" t="str">
        <f>"Долгосрочные параметры регулирования (в случае если их установление предусмотрено выбранным методом регулирования тарифов в сфере "&amp;TEMPLATE_SPHERE_RUS&amp;")"</f>
        <v>Долгосрочные параметры регулирования (в случае если их установление предусмотрено выбранным методом регулирования тарифов в сфере теплоснабжения)</v>
      </c>
      <c r="G84" s="52"/>
      <c r="H84" s="52"/>
      <c r="I84" s="52"/>
      <c r="J84" s="52"/>
      <c r="K84" s="52"/>
      <c r="L84" s="52"/>
      <c r="M84" s="65"/>
      <c r="N84" s="17"/>
      <c r="AH84" s="4">
        <v>19</v>
      </c>
    </row>
    <row r="85" spans="1:34" ht="35.65" customHeight="1">
      <c r="A85" s="9"/>
      <c r="B85" s="9"/>
      <c r="D85" s="25"/>
      <c r="E85" s="66"/>
      <c r="F85" s="24" t="s">
        <v>3</v>
      </c>
      <c r="G85" s="24" t="s">
        <v>3</v>
      </c>
      <c r="H85" s="46" t="s">
        <v>3</v>
      </c>
      <c r="I85" s="47"/>
      <c r="J85" s="24" t="s">
        <v>3</v>
      </c>
      <c r="K85" s="24" t="s">
        <v>3</v>
      </c>
      <c r="L85" s="67" t="s">
        <v>59</v>
      </c>
      <c r="M85" s="68" t="s">
        <v>60</v>
      </c>
      <c r="N85" s="17"/>
      <c r="AH85" s="4">
        <v>34</v>
      </c>
    </row>
    <row r="86" spans="1:34" ht="19.899999999999999" customHeight="1">
      <c r="A86" s="9"/>
      <c r="B86" s="9"/>
      <c r="D86" s="25"/>
      <c r="E86" s="64" t="s">
        <v>61</v>
      </c>
      <c r="F86" s="52" t="s">
        <v>62</v>
      </c>
      <c r="G86" s="52"/>
      <c r="H86" s="52"/>
      <c r="I86" s="52"/>
      <c r="J86" s="52"/>
      <c r="K86" s="52"/>
      <c r="L86" s="52"/>
      <c r="M86" s="65"/>
      <c r="N86" s="17"/>
      <c r="AH86" s="4">
        <v>19</v>
      </c>
    </row>
    <row r="87" spans="1:34" s="4" customFormat="1" ht="60.75" hidden="1" customHeight="1">
      <c r="A87" s="9" t="s">
        <v>1</v>
      </c>
      <c r="B87" s="9" t="s">
        <v>2</v>
      </c>
      <c r="C87" s="2"/>
      <c r="D87" s="61"/>
      <c r="E87" s="55"/>
      <c r="F87" s="59" t="str">
        <f>INDEX(PT_DIFFERENTIATION_VTAR,MATCH(A87,PT_DIFFERENTIATION_VTAR_ID,0))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87" s="11" t="str">
        <f>INDEX(PT_DIFFERENTIATION_NTAR,MATCH(B87,PT_DIFFERENTIATION_NTAR_ID,0))</f>
        <v/>
      </c>
      <c r="H87" s="12"/>
      <c r="I87" s="13"/>
      <c r="J87" s="14"/>
      <c r="K87" s="22"/>
      <c r="L87" s="12" t="s">
        <v>3</v>
      </c>
      <c r="M87" s="57"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Даты начала и окончания срока действия тарифов указываются в виде «ДД.ММ.ГГГГ».
"&amp;"Величина необходимой валовой выручки указывается в колонке «Информация» в тыс. руб.В случае дифференциации необходимой валовой выручки по видам тарифов и (или) по срокам действия тарифов информация указывается в отдельных строках."</f>
        <v>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срока действия тарифов указываются в виде «ДД.ММ.ГГГГ».
Величина необходимой валовой выручки указывается в колонке «Информация» в тыс. руб.В случае дифференциации необходимой валовой выручки по видам тарифов и (или) по срокам действия тарифов информация указывается в отдельных строках.</v>
      </c>
      <c r="N87" s="17"/>
      <c r="O87" s="6"/>
      <c r="P87" s="6"/>
      <c r="AH87" s="4">
        <v>0</v>
      </c>
    </row>
    <row r="88" spans="1:34" s="4" customFormat="1" ht="18.75" hidden="1" customHeight="1">
      <c r="A88" s="9"/>
      <c r="B88" s="9"/>
      <c r="C88" s="2" t="s">
        <v>6</v>
      </c>
      <c r="D88" s="61"/>
      <c r="E88" s="55"/>
      <c r="F88" s="59"/>
      <c r="G88" s="11"/>
      <c r="H88" s="18"/>
      <c r="I88" s="19" t="s">
        <v>5</v>
      </c>
      <c r="J88" s="20"/>
      <c r="K88" s="18"/>
      <c r="L88" s="21"/>
      <c r="M88" s="58"/>
      <c r="N88" s="17"/>
      <c r="O88" s="6"/>
      <c r="P88" s="6"/>
      <c r="AH88" s="4">
        <v>0</v>
      </c>
    </row>
    <row r="89" spans="1:34" s="4" customFormat="1" ht="0.75" hidden="1" customHeight="1">
      <c r="A89" s="9"/>
      <c r="B89" s="9"/>
      <c r="C89" s="2" t="s">
        <v>63</v>
      </c>
      <c r="D89" s="61"/>
      <c r="E89" s="55"/>
      <c r="F89" s="59"/>
      <c r="G89" s="60"/>
      <c r="H89" s="18"/>
      <c r="I89" s="19"/>
      <c r="J89" s="20"/>
      <c r="K89" s="18"/>
      <c r="L89" s="21"/>
      <c r="M89" s="58"/>
      <c r="N89" s="17"/>
      <c r="O89" s="6"/>
      <c r="P89" s="6"/>
      <c r="AH89" s="4">
        <v>0</v>
      </c>
    </row>
    <row r="90" spans="1:34" s="4" customFormat="1" ht="45" customHeight="1">
      <c r="A90" s="9" t="s">
        <v>19</v>
      </c>
      <c r="B90" s="9" t="s">
        <v>20</v>
      </c>
      <c r="C90" s="2"/>
      <c r="D90" s="61"/>
      <c r="E90" s="55"/>
      <c r="F90" s="59" t="str">
        <f>INDEX(PT_DIFFERENTIATION_VTAR,MATCH(A90,PT_DIFFERENTIATION_VTAR_ID,0))</f>
        <v>Тарифы на тепловую энергию (мощность), поставляемую теплоснабжающими организациями потребителям, другим теплоснабжающим организациям</v>
      </c>
      <c r="G90" s="11" t="str">
        <f>INDEX(PT_DIFFERENTIATION_NTAR,MATCH(B90,PT_DIFFERENTIATION_NTAR_ID,0))</f>
        <v>Тариф на тепловую энергию</v>
      </c>
      <c r="H90" s="12"/>
      <c r="I90" s="13">
        <v>46023</v>
      </c>
      <c r="J90" s="14">
        <v>46387</v>
      </c>
      <c r="K90" s="22">
        <v>240746.16</v>
      </c>
      <c r="L90" s="12" t="s">
        <v>3</v>
      </c>
      <c r="M90" s="69"/>
      <c r="N90" s="17"/>
      <c r="O90" s="6"/>
      <c r="P90" s="6"/>
      <c r="AH90" s="4">
        <v>0</v>
      </c>
    </row>
    <row r="91" spans="1:34" s="4" customFormat="1" ht="56.25" customHeight="1">
      <c r="A91" s="9"/>
      <c r="B91" s="9"/>
      <c r="C91" s="2"/>
      <c r="D91" s="70"/>
      <c r="E91" s="71"/>
      <c r="F91" s="71"/>
      <c r="G91" s="71"/>
      <c r="H91" s="24" t="s">
        <v>64</v>
      </c>
      <c r="I91" s="13">
        <v>46388</v>
      </c>
      <c r="J91" s="14">
        <v>46752</v>
      </c>
      <c r="K91" s="22">
        <v>247611.91</v>
      </c>
      <c r="L91" s="12" t="s">
        <v>3</v>
      </c>
      <c r="M91" s="16"/>
      <c r="N91" s="17"/>
      <c r="O91" s="6"/>
      <c r="P91" s="6"/>
      <c r="AH91" s="4">
        <v>0</v>
      </c>
    </row>
    <row r="92" spans="1:34" s="4" customFormat="1" ht="56.25" customHeight="1">
      <c r="A92" s="9"/>
      <c r="B92" s="9"/>
      <c r="C92" s="2"/>
      <c r="D92" s="70"/>
      <c r="E92" s="71"/>
      <c r="F92" s="71"/>
      <c r="G92" s="71"/>
      <c r="H92" s="24" t="s">
        <v>64</v>
      </c>
      <c r="I92" s="13">
        <v>46753</v>
      </c>
      <c r="J92" s="14">
        <v>47118</v>
      </c>
      <c r="K92" s="22">
        <v>256663.93</v>
      </c>
      <c r="L92" s="12" t="s">
        <v>3</v>
      </c>
      <c r="M92" s="16"/>
      <c r="N92" s="17"/>
      <c r="O92" s="6"/>
      <c r="P92" s="6"/>
      <c r="AH92" s="4">
        <v>0</v>
      </c>
    </row>
    <row r="93" spans="1:34" s="4" customFormat="1" ht="18.75" customHeight="1">
      <c r="A93" s="9"/>
      <c r="B93" s="9"/>
      <c r="C93" s="2" t="s">
        <v>6</v>
      </c>
      <c r="D93" s="61"/>
      <c r="E93" s="55"/>
      <c r="F93" s="59"/>
      <c r="G93" s="11"/>
      <c r="H93" s="18"/>
      <c r="I93" s="19" t="s">
        <v>5</v>
      </c>
      <c r="J93" s="20"/>
      <c r="K93" s="18"/>
      <c r="L93" s="21"/>
      <c r="M93" s="72"/>
      <c r="N93" s="17"/>
      <c r="O93" s="6"/>
      <c r="P93" s="6"/>
      <c r="AH93" s="4">
        <v>0</v>
      </c>
    </row>
    <row r="94" spans="1:34" s="4" customFormat="1" ht="0.75" customHeight="1">
      <c r="A94" s="9"/>
      <c r="B94" s="9"/>
      <c r="C94" s="2" t="s">
        <v>63</v>
      </c>
      <c r="D94" s="61"/>
      <c r="E94" s="55"/>
      <c r="F94" s="59"/>
      <c r="G94" s="60"/>
      <c r="H94" s="18"/>
      <c r="I94" s="19"/>
      <c r="J94" s="20"/>
      <c r="K94" s="18"/>
      <c r="L94" s="21"/>
      <c r="M94" s="73"/>
      <c r="N94" s="17"/>
      <c r="O94" s="6"/>
      <c r="P94" s="6"/>
      <c r="AH94" s="4">
        <v>0</v>
      </c>
    </row>
    <row r="95" spans="1:34" s="4" customFormat="1" ht="45" hidden="1" customHeight="1">
      <c r="A95" s="9" t="s">
        <v>22</v>
      </c>
      <c r="B95" s="9" t="s">
        <v>23</v>
      </c>
      <c r="C95" s="2"/>
      <c r="D95" s="61"/>
      <c r="E95" s="55"/>
      <c r="F95" s="59" t="str">
        <f>INDEX(PT_DIFFERENTIATION_VTAR,MATCH(A95,PT_DIFFERENTIATION_VTAR_ID,0))</f>
        <v>Тарифы на теплоноситель, поставляемый теплоснабжающими организациями потребителям, другим теплоснабжающим организациям</v>
      </c>
      <c r="G95" s="11" t="str">
        <f>INDEX(PT_DIFFERENTIATION_NTAR,MATCH(B95,PT_DIFFERENTIATION_NTAR_ID,0))</f>
        <v/>
      </c>
      <c r="H95" s="12"/>
      <c r="I95" s="13"/>
      <c r="J95" s="14"/>
      <c r="K95" s="22"/>
      <c r="L95" s="12" t="s">
        <v>3</v>
      </c>
      <c r="M95" s="73"/>
      <c r="N95" s="17"/>
      <c r="O95" s="6"/>
      <c r="P95" s="6"/>
      <c r="AH95" s="4">
        <v>0</v>
      </c>
    </row>
    <row r="96" spans="1:34" s="4" customFormat="1" ht="18.75" hidden="1" customHeight="1">
      <c r="A96" s="9"/>
      <c r="B96" s="9"/>
      <c r="C96" s="2" t="s">
        <v>6</v>
      </c>
      <c r="D96" s="61"/>
      <c r="E96" s="55"/>
      <c r="F96" s="59"/>
      <c r="G96" s="11"/>
      <c r="H96" s="18"/>
      <c r="I96" s="19" t="s">
        <v>5</v>
      </c>
      <c r="J96" s="20"/>
      <c r="K96" s="18"/>
      <c r="L96" s="21"/>
      <c r="M96" s="73"/>
      <c r="N96" s="17"/>
      <c r="O96" s="6"/>
      <c r="P96" s="6"/>
      <c r="AH96" s="4">
        <v>0</v>
      </c>
    </row>
    <row r="97" spans="1:34" s="4" customFormat="1" ht="0.75" hidden="1" customHeight="1">
      <c r="A97" s="9"/>
      <c r="B97" s="9"/>
      <c r="C97" s="2" t="s">
        <v>63</v>
      </c>
      <c r="D97" s="61"/>
      <c r="E97" s="55"/>
      <c r="F97" s="59"/>
      <c r="G97" s="60"/>
      <c r="H97" s="18"/>
      <c r="I97" s="19"/>
      <c r="J97" s="20"/>
      <c r="K97" s="18"/>
      <c r="L97" s="21"/>
      <c r="M97" s="73"/>
      <c r="N97" s="17"/>
      <c r="O97" s="6"/>
      <c r="P97" s="6"/>
      <c r="AH97" s="4">
        <v>0</v>
      </c>
    </row>
    <row r="98" spans="1:34" s="4" customFormat="1" ht="45" hidden="1" customHeight="1">
      <c r="A98" s="9" t="s">
        <v>24</v>
      </c>
      <c r="B98" s="9" t="s">
        <v>25</v>
      </c>
      <c r="C98" s="2"/>
      <c r="D98" s="61"/>
      <c r="E98" s="55"/>
      <c r="F98" s="59" t="str">
        <f>INDEX(PT_DIFFERENTIATION_VTAR,MATCH(A98,PT_DIFFERENTIATION_VTAR_ID,0))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98" s="11" t="str">
        <f>INDEX(PT_DIFFERENTIATION_NTAR,MATCH(B98,PT_DIFFERENTIATION_NTAR_ID,0))</f>
        <v/>
      </c>
      <c r="H98" s="12"/>
      <c r="I98" s="13"/>
      <c r="J98" s="14"/>
      <c r="K98" s="22"/>
      <c r="L98" s="12" t="s">
        <v>3</v>
      </c>
      <c r="M98" s="73"/>
      <c r="N98" s="17"/>
      <c r="O98" s="6"/>
      <c r="P98" s="6"/>
      <c r="AH98" s="4">
        <v>0</v>
      </c>
    </row>
    <row r="99" spans="1:34" s="4" customFormat="1" ht="18.75" hidden="1" customHeight="1">
      <c r="A99" s="9"/>
      <c r="B99" s="9"/>
      <c r="C99" s="2" t="s">
        <v>6</v>
      </c>
      <c r="D99" s="61"/>
      <c r="E99" s="55"/>
      <c r="F99" s="59"/>
      <c r="G99" s="11"/>
      <c r="H99" s="18"/>
      <c r="I99" s="19" t="s">
        <v>5</v>
      </c>
      <c r="J99" s="20"/>
      <c r="K99" s="18"/>
      <c r="L99" s="21"/>
      <c r="M99" s="73"/>
      <c r="N99" s="17"/>
      <c r="O99" s="6"/>
      <c r="P99" s="6"/>
      <c r="AH99" s="4">
        <v>0</v>
      </c>
    </row>
    <row r="100" spans="1:34" s="4" customFormat="1" ht="0.75" hidden="1" customHeight="1">
      <c r="A100" s="9"/>
      <c r="B100" s="9"/>
      <c r="C100" s="2" t="s">
        <v>63</v>
      </c>
      <c r="D100" s="61"/>
      <c r="E100" s="55"/>
      <c r="F100" s="59"/>
      <c r="G100" s="60"/>
      <c r="H100" s="18"/>
      <c r="I100" s="19"/>
      <c r="J100" s="20"/>
      <c r="K100" s="18"/>
      <c r="L100" s="21"/>
      <c r="M100" s="73"/>
      <c r="N100" s="17"/>
      <c r="O100" s="6"/>
      <c r="P100" s="6"/>
      <c r="AH100" s="4">
        <v>0</v>
      </c>
    </row>
    <row r="101" spans="1:34" s="4" customFormat="1" ht="18.75" hidden="1" customHeight="1">
      <c r="A101" s="9" t="s">
        <v>26</v>
      </c>
      <c r="B101" s="9" t="s">
        <v>27</v>
      </c>
      <c r="C101" s="2"/>
      <c r="D101" s="61"/>
      <c r="E101" s="55"/>
      <c r="F101" s="59" t="str">
        <f>INDEX(PT_DIFFERENTIATION_VTAR,MATCH(A101,PT_DIFFERENTIATION_VTAR_ID,0))</f>
        <v>Тарифы на услуги по передаче тепловой энергии</v>
      </c>
      <c r="G101" s="11" t="str">
        <f>INDEX(PT_DIFFERENTIATION_NTAR,MATCH(B101,PT_DIFFERENTIATION_NTAR_ID,0))</f>
        <v/>
      </c>
      <c r="H101" s="12"/>
      <c r="I101" s="13"/>
      <c r="J101" s="14"/>
      <c r="K101" s="22"/>
      <c r="L101" s="12" t="s">
        <v>3</v>
      </c>
      <c r="M101" s="73"/>
      <c r="N101" s="17"/>
      <c r="O101" s="6"/>
      <c r="P101" s="6"/>
      <c r="AH101" s="4">
        <v>0</v>
      </c>
    </row>
    <row r="102" spans="1:34" s="4" customFormat="1" ht="18.75" hidden="1" customHeight="1">
      <c r="A102" s="9"/>
      <c r="B102" s="9"/>
      <c r="C102" s="2" t="s">
        <v>6</v>
      </c>
      <c r="D102" s="61"/>
      <c r="E102" s="55"/>
      <c r="F102" s="59"/>
      <c r="G102" s="11"/>
      <c r="H102" s="18"/>
      <c r="I102" s="19" t="s">
        <v>5</v>
      </c>
      <c r="J102" s="20"/>
      <c r="K102" s="18"/>
      <c r="L102" s="21"/>
      <c r="M102" s="73"/>
      <c r="N102" s="17"/>
      <c r="O102" s="6"/>
      <c r="P102" s="6"/>
      <c r="AH102" s="4">
        <v>0</v>
      </c>
    </row>
    <row r="103" spans="1:34" s="4" customFormat="1" ht="0.75" hidden="1" customHeight="1">
      <c r="A103" s="9"/>
      <c r="B103" s="9"/>
      <c r="C103" s="2" t="s">
        <v>63</v>
      </c>
      <c r="D103" s="61"/>
      <c r="E103" s="55"/>
      <c r="F103" s="59"/>
      <c r="G103" s="60"/>
      <c r="H103" s="18"/>
      <c r="I103" s="19"/>
      <c r="J103" s="20"/>
      <c r="K103" s="18"/>
      <c r="L103" s="21"/>
      <c r="M103" s="73"/>
      <c r="N103" s="17"/>
      <c r="O103" s="6"/>
      <c r="P103" s="6"/>
      <c r="AH103" s="4">
        <v>0</v>
      </c>
    </row>
    <row r="104" spans="1:34" s="4" customFormat="1" ht="18.75" hidden="1" customHeight="1">
      <c r="A104" s="9" t="s">
        <v>28</v>
      </c>
      <c r="B104" s="9" t="s">
        <v>29</v>
      </c>
      <c r="C104" s="2"/>
      <c r="D104" s="61"/>
      <c r="E104" s="55"/>
      <c r="F104" s="59" t="str">
        <f>INDEX(PT_DIFFERENTIATION_VTAR,MATCH(A104,PT_DIFFERENTIATION_VTAR_ID,0))</f>
        <v>Тарифы на услуги по передаче теплоносителя</v>
      </c>
      <c r="G104" s="11" t="str">
        <f>INDEX(PT_DIFFERENTIATION_NTAR,MATCH(B104,PT_DIFFERENTIATION_NTAR_ID,0))</f>
        <v/>
      </c>
      <c r="H104" s="12"/>
      <c r="I104" s="13"/>
      <c r="J104" s="14"/>
      <c r="K104" s="22"/>
      <c r="L104" s="12" t="s">
        <v>3</v>
      </c>
      <c r="M104" s="73"/>
      <c r="N104" s="17"/>
      <c r="O104" s="6"/>
      <c r="P104" s="6"/>
      <c r="AH104" s="4">
        <v>0</v>
      </c>
    </row>
    <row r="105" spans="1:34" s="4" customFormat="1" ht="18.75" hidden="1" customHeight="1">
      <c r="A105" s="9"/>
      <c r="B105" s="9"/>
      <c r="C105" s="2" t="s">
        <v>6</v>
      </c>
      <c r="D105" s="61"/>
      <c r="E105" s="55"/>
      <c r="F105" s="59"/>
      <c r="G105" s="11"/>
      <c r="H105" s="18"/>
      <c r="I105" s="19" t="s">
        <v>5</v>
      </c>
      <c r="J105" s="20"/>
      <c r="K105" s="18"/>
      <c r="L105" s="21"/>
      <c r="M105" s="73"/>
      <c r="N105" s="17"/>
      <c r="O105" s="6"/>
      <c r="P105" s="6"/>
      <c r="AH105" s="4">
        <v>0</v>
      </c>
    </row>
    <row r="106" spans="1:34" s="4" customFormat="1" ht="0.75" hidden="1" customHeight="1">
      <c r="A106" s="9"/>
      <c r="B106" s="9"/>
      <c r="C106" s="2" t="s">
        <v>63</v>
      </c>
      <c r="D106" s="61"/>
      <c r="E106" s="55"/>
      <c r="F106" s="59"/>
      <c r="G106" s="60"/>
      <c r="H106" s="18"/>
      <c r="I106" s="19"/>
      <c r="J106" s="20"/>
      <c r="K106" s="18"/>
      <c r="L106" s="21"/>
      <c r="M106" s="73"/>
      <c r="N106" s="17"/>
      <c r="O106" s="6"/>
      <c r="P106" s="6"/>
      <c r="AH106" s="4">
        <v>0</v>
      </c>
    </row>
    <row r="107" spans="1:34" s="4" customFormat="1" ht="18.75" hidden="1" customHeight="1">
      <c r="A107" s="9" t="s">
        <v>30</v>
      </c>
      <c r="B107" s="9" t="s">
        <v>31</v>
      </c>
      <c r="C107" s="2"/>
      <c r="D107" s="61"/>
      <c r="E107" s="55"/>
      <c r="F107" s="59" t="str">
        <f>INDEX(PT_DIFFERENTIATION_VTAR,MATCH(A107,PT_DIFFERENTIATION_VTAR_ID,0))</f>
        <v>Плата за услуги по поддержанию резервной тепловой мощности при отсутствии потребления тепловой энергии</v>
      </c>
      <c r="G107" s="11" t="str">
        <f>INDEX(PT_DIFFERENTIATION_NTAR,MATCH(B107,PT_DIFFERENTIATION_NTAR_ID,0))</f>
        <v/>
      </c>
      <c r="H107" s="12"/>
      <c r="I107" s="13"/>
      <c r="J107" s="14"/>
      <c r="K107" s="22"/>
      <c r="L107" s="12" t="s">
        <v>3</v>
      </c>
      <c r="M107" s="73"/>
      <c r="N107" s="17"/>
      <c r="O107" s="6"/>
      <c r="P107" s="6"/>
      <c r="AH107" s="4">
        <v>0</v>
      </c>
    </row>
    <row r="108" spans="1:34" s="4" customFormat="1" ht="18.75" hidden="1" customHeight="1">
      <c r="A108" s="9"/>
      <c r="B108" s="9"/>
      <c r="C108" s="2" t="s">
        <v>6</v>
      </c>
      <c r="D108" s="61"/>
      <c r="E108" s="55"/>
      <c r="F108" s="59"/>
      <c r="G108" s="11"/>
      <c r="H108" s="18"/>
      <c r="I108" s="19" t="s">
        <v>5</v>
      </c>
      <c r="J108" s="20"/>
      <c r="K108" s="18"/>
      <c r="L108" s="21"/>
      <c r="M108" s="73"/>
      <c r="N108" s="17"/>
      <c r="O108" s="6"/>
      <c r="P108" s="6"/>
      <c r="AH108" s="4">
        <v>0</v>
      </c>
    </row>
    <row r="109" spans="1:34" s="4" customFormat="1" ht="0.75" hidden="1" customHeight="1">
      <c r="A109" s="9"/>
      <c r="B109" s="9"/>
      <c r="C109" s="2" t="s">
        <v>63</v>
      </c>
      <c r="D109" s="61"/>
      <c r="E109" s="55"/>
      <c r="F109" s="59"/>
      <c r="G109" s="60"/>
      <c r="H109" s="18"/>
      <c r="I109" s="19"/>
      <c r="J109" s="20"/>
      <c r="K109" s="18"/>
      <c r="L109" s="21"/>
      <c r="M109" s="73"/>
      <c r="N109" s="17"/>
      <c r="O109" s="6"/>
      <c r="P109" s="6"/>
      <c r="AH109" s="4">
        <v>0</v>
      </c>
    </row>
    <row r="110" spans="1:34" s="4" customFormat="1" ht="18.75" hidden="1" customHeight="1">
      <c r="A110" s="9" t="s">
        <v>32</v>
      </c>
      <c r="B110" s="9" t="s">
        <v>33</v>
      </c>
      <c r="C110" s="2"/>
      <c r="D110" s="61"/>
      <c r="E110" s="55"/>
      <c r="F110" s="59" t="str">
        <f>INDEX(PT_DIFFERENTIATION_VTAR,MATCH(A110,PT_DIFFERENTIATION_VTAR_ID,0))</f>
        <v>Плата за подключение (технологическое присоединение) к системе теплоснабжения</v>
      </c>
      <c r="G110" s="11" t="str">
        <f>INDEX(PT_DIFFERENTIATION_NTAR,MATCH(B110,PT_DIFFERENTIATION_NTAR_ID,0))</f>
        <v/>
      </c>
      <c r="H110" s="12"/>
      <c r="I110" s="13"/>
      <c r="J110" s="14"/>
      <c r="K110" s="22"/>
      <c r="L110" s="12" t="s">
        <v>3</v>
      </c>
      <c r="M110" s="73"/>
      <c r="N110" s="17"/>
      <c r="O110" s="6"/>
      <c r="P110" s="6"/>
      <c r="AH110" s="4">
        <v>0</v>
      </c>
    </row>
    <row r="111" spans="1:34" s="4" customFormat="1" ht="18.75" hidden="1" customHeight="1">
      <c r="A111" s="9"/>
      <c r="B111" s="9"/>
      <c r="C111" s="2" t="s">
        <v>6</v>
      </c>
      <c r="D111" s="61"/>
      <c r="E111" s="55"/>
      <c r="F111" s="59"/>
      <c r="G111" s="11"/>
      <c r="H111" s="18"/>
      <c r="I111" s="19" t="s">
        <v>5</v>
      </c>
      <c r="J111" s="20"/>
      <c r="K111" s="18"/>
      <c r="L111" s="21"/>
      <c r="M111" s="73"/>
      <c r="N111" s="17"/>
      <c r="O111" s="6"/>
      <c r="P111" s="6"/>
      <c r="AH111" s="4">
        <v>0</v>
      </c>
    </row>
    <row r="112" spans="1:34" s="4" customFormat="1" ht="0.75" hidden="1" customHeight="1">
      <c r="A112" s="9"/>
      <c r="B112" s="9"/>
      <c r="C112" s="2" t="s">
        <v>63</v>
      </c>
      <c r="D112" s="61"/>
      <c r="E112" s="55"/>
      <c r="F112" s="59"/>
      <c r="G112" s="60"/>
      <c r="H112" s="18"/>
      <c r="I112" s="19"/>
      <c r="J112" s="20"/>
      <c r="K112" s="18"/>
      <c r="L112" s="21"/>
      <c r="M112" s="73"/>
      <c r="N112" s="17"/>
      <c r="O112" s="6"/>
      <c r="P112" s="6"/>
      <c r="AH112" s="4">
        <v>0</v>
      </c>
    </row>
    <row r="113" spans="1:34" s="4" customFormat="1" ht="18.75" hidden="1" customHeight="1">
      <c r="A113" s="9" t="s">
        <v>34</v>
      </c>
      <c r="B113" s="9" t="s">
        <v>35</v>
      </c>
      <c r="C113" s="2"/>
      <c r="D113" s="61"/>
      <c r="E113" s="55"/>
      <c r="F113" s="59" t="str">
        <f>INDEX(PT_DIFFERENTIATION_VTAR,MATCH(A113,PT_DIFFERENTIATION_VTAR_ID,0))</f>
        <v>Плата за подключение (технологическое присоединение) к системе теплоснабжения (индивидуальная)</v>
      </c>
      <c r="G113" s="11" t="str">
        <f>INDEX(PT_DIFFERENTIATION_NTAR,MATCH(B113,PT_DIFFERENTIATION_NTAR_ID,0))</f>
        <v/>
      </c>
      <c r="H113" s="12"/>
      <c r="I113" s="13"/>
      <c r="J113" s="14"/>
      <c r="K113" s="22"/>
      <c r="L113" s="12" t="s">
        <v>3</v>
      </c>
      <c r="M113" s="73"/>
      <c r="N113" s="17"/>
      <c r="O113" s="6"/>
      <c r="P113" s="6"/>
      <c r="AH113" s="4">
        <v>0</v>
      </c>
    </row>
    <row r="114" spans="1:34" s="4" customFormat="1" ht="18.75" hidden="1" customHeight="1">
      <c r="A114" s="9"/>
      <c r="B114" s="9"/>
      <c r="C114" s="2" t="s">
        <v>6</v>
      </c>
      <c r="D114" s="61"/>
      <c r="E114" s="55"/>
      <c r="F114" s="59"/>
      <c r="G114" s="11"/>
      <c r="H114" s="18"/>
      <c r="I114" s="19" t="s">
        <v>5</v>
      </c>
      <c r="J114" s="20"/>
      <c r="K114" s="18"/>
      <c r="L114" s="21"/>
      <c r="M114" s="73"/>
      <c r="N114" s="17"/>
      <c r="O114" s="6"/>
      <c r="P114" s="6"/>
      <c r="AH114" s="4">
        <v>0</v>
      </c>
    </row>
    <row r="115" spans="1:34" s="4" customFormat="1" ht="0.75" hidden="1" customHeight="1">
      <c r="A115" s="9"/>
      <c r="B115" s="9"/>
      <c r="C115" s="2" t="s">
        <v>63</v>
      </c>
      <c r="D115" s="61"/>
      <c r="E115" s="55"/>
      <c r="F115" s="59"/>
      <c r="G115" s="60"/>
      <c r="H115" s="18"/>
      <c r="I115" s="19"/>
      <c r="J115" s="20"/>
      <c r="K115" s="18"/>
      <c r="L115" s="21"/>
      <c r="M115" s="73"/>
      <c r="N115" s="17"/>
      <c r="O115" s="6"/>
      <c r="P115" s="6"/>
      <c r="AH115" s="4">
        <v>0</v>
      </c>
    </row>
    <row r="116" spans="1:34" s="4" customFormat="1" ht="18.75" hidden="1" customHeight="1">
      <c r="A116" s="9" t="s">
        <v>36</v>
      </c>
      <c r="B116" s="9" t="s">
        <v>37</v>
      </c>
      <c r="C116" s="2"/>
      <c r="D116" s="61"/>
      <c r="E116" s="55"/>
      <c r="F116" s="59" t="str">
        <f>INDEX(PT_DIFFERENTIATION_VTAR,MATCH(A116,PT_DIFFERENTIATION_VTAR_ID,0))</f>
        <v>Тариф на питьевую воду (питьевое водоснабжение)</v>
      </c>
      <c r="G116" s="11" t="str">
        <f>INDEX(PT_DIFFERENTIATION_NTAR,MATCH(B116,PT_DIFFERENTIATION_NTAR_ID,0))</f>
        <v/>
      </c>
      <c r="H116" s="12"/>
      <c r="I116" s="13"/>
      <c r="J116" s="14"/>
      <c r="K116" s="22"/>
      <c r="L116" s="12" t="s">
        <v>3</v>
      </c>
      <c r="M116" s="73"/>
      <c r="N116" s="17"/>
      <c r="O116" s="6"/>
      <c r="P116" s="6"/>
      <c r="AH116" s="4">
        <v>0</v>
      </c>
    </row>
    <row r="117" spans="1:34" s="4" customFormat="1" ht="18.75" hidden="1" customHeight="1">
      <c r="A117" s="9"/>
      <c r="B117" s="9"/>
      <c r="C117" s="2" t="s">
        <v>6</v>
      </c>
      <c r="D117" s="61"/>
      <c r="E117" s="55"/>
      <c r="F117" s="59"/>
      <c r="G117" s="11"/>
      <c r="H117" s="18"/>
      <c r="I117" s="19" t="s">
        <v>5</v>
      </c>
      <c r="J117" s="20"/>
      <c r="K117" s="18"/>
      <c r="L117" s="21"/>
      <c r="M117" s="73"/>
      <c r="N117" s="17"/>
      <c r="O117" s="6"/>
      <c r="P117" s="6"/>
      <c r="AH117" s="4">
        <v>0</v>
      </c>
    </row>
    <row r="118" spans="1:34" s="4" customFormat="1" ht="0.75" hidden="1" customHeight="1">
      <c r="A118" s="9"/>
      <c r="B118" s="9"/>
      <c r="C118" s="2" t="s">
        <v>63</v>
      </c>
      <c r="D118" s="61"/>
      <c r="E118" s="55"/>
      <c r="F118" s="59"/>
      <c r="G118" s="60"/>
      <c r="H118" s="18"/>
      <c r="I118" s="19"/>
      <c r="J118" s="20"/>
      <c r="K118" s="18"/>
      <c r="L118" s="21"/>
      <c r="M118" s="73"/>
      <c r="N118" s="17"/>
      <c r="O118" s="6"/>
      <c r="P118" s="6"/>
      <c r="AH118" s="4">
        <v>0</v>
      </c>
    </row>
    <row r="119" spans="1:34" s="4" customFormat="1" ht="18.75" hidden="1" customHeight="1">
      <c r="A119" s="9" t="s">
        <v>38</v>
      </c>
      <c r="B119" s="9" t="s">
        <v>39</v>
      </c>
      <c r="C119" s="2"/>
      <c r="D119" s="61"/>
      <c r="E119" s="55"/>
      <c r="F119" s="59" t="str">
        <f>INDEX(PT_DIFFERENTIATION_VTAR,MATCH(A119,PT_DIFFERENTIATION_VTAR_ID,0))</f>
        <v>Тариф на техническую воду</v>
      </c>
      <c r="G119" s="11" t="str">
        <f>INDEX(PT_DIFFERENTIATION_NTAR,MATCH(B119,PT_DIFFERENTIATION_NTAR_ID,0))</f>
        <v/>
      </c>
      <c r="H119" s="12"/>
      <c r="I119" s="13"/>
      <c r="J119" s="14"/>
      <c r="K119" s="22"/>
      <c r="L119" s="12" t="s">
        <v>3</v>
      </c>
      <c r="M119" s="73"/>
      <c r="N119" s="17"/>
      <c r="O119" s="6"/>
      <c r="P119" s="6"/>
      <c r="AH119" s="4">
        <v>0</v>
      </c>
    </row>
    <row r="120" spans="1:34" s="4" customFormat="1" ht="18.75" hidden="1" customHeight="1">
      <c r="A120" s="9"/>
      <c r="B120" s="9"/>
      <c r="C120" s="2" t="s">
        <v>6</v>
      </c>
      <c r="D120" s="61"/>
      <c r="E120" s="55"/>
      <c r="F120" s="59"/>
      <c r="G120" s="11"/>
      <c r="H120" s="18"/>
      <c r="I120" s="19" t="s">
        <v>5</v>
      </c>
      <c r="J120" s="20"/>
      <c r="K120" s="18"/>
      <c r="L120" s="21"/>
      <c r="M120" s="73"/>
      <c r="N120" s="17"/>
      <c r="O120" s="6"/>
      <c r="P120" s="6"/>
      <c r="AH120" s="4">
        <v>0</v>
      </c>
    </row>
    <row r="121" spans="1:34" s="4" customFormat="1" ht="0.75" hidden="1" customHeight="1">
      <c r="A121" s="9"/>
      <c r="B121" s="9"/>
      <c r="C121" s="2" t="s">
        <v>63</v>
      </c>
      <c r="D121" s="61"/>
      <c r="E121" s="55"/>
      <c r="F121" s="59"/>
      <c r="G121" s="60"/>
      <c r="H121" s="18"/>
      <c r="I121" s="19"/>
      <c r="J121" s="20"/>
      <c r="K121" s="18"/>
      <c r="L121" s="21"/>
      <c r="M121" s="73"/>
      <c r="N121" s="17"/>
      <c r="O121" s="6"/>
      <c r="P121" s="6"/>
      <c r="AH121" s="4">
        <v>0</v>
      </c>
    </row>
    <row r="122" spans="1:34" s="4" customFormat="1" ht="18.75" hidden="1" customHeight="1">
      <c r="A122" s="9" t="s">
        <v>40</v>
      </c>
      <c r="B122" s="9" t="s">
        <v>41</v>
      </c>
      <c r="C122" s="2"/>
      <c r="D122" s="61"/>
      <c r="E122" s="55"/>
      <c r="F122" s="59" t="str">
        <f>INDEX(PT_DIFFERENTIATION_VTAR,MATCH(A122,PT_DIFFERENTIATION_VTAR_ID,0))</f>
        <v>Тариф на транспортировку воды</v>
      </c>
      <c r="G122" s="11" t="str">
        <f>INDEX(PT_DIFFERENTIATION_NTAR,MATCH(B122,PT_DIFFERENTIATION_NTAR_ID,0))</f>
        <v/>
      </c>
      <c r="H122" s="12"/>
      <c r="I122" s="13"/>
      <c r="J122" s="14"/>
      <c r="K122" s="22"/>
      <c r="L122" s="12" t="s">
        <v>3</v>
      </c>
      <c r="M122" s="73"/>
      <c r="N122" s="17"/>
      <c r="O122" s="6"/>
      <c r="P122" s="6"/>
      <c r="AH122" s="4">
        <v>0</v>
      </c>
    </row>
    <row r="123" spans="1:34" s="4" customFormat="1" ht="18.75" hidden="1" customHeight="1">
      <c r="A123" s="9"/>
      <c r="B123" s="9"/>
      <c r="C123" s="2" t="s">
        <v>6</v>
      </c>
      <c r="D123" s="61"/>
      <c r="E123" s="55"/>
      <c r="F123" s="59"/>
      <c r="G123" s="11"/>
      <c r="H123" s="18"/>
      <c r="I123" s="19" t="s">
        <v>5</v>
      </c>
      <c r="J123" s="20"/>
      <c r="K123" s="18"/>
      <c r="L123" s="21"/>
      <c r="M123" s="73"/>
      <c r="N123" s="17"/>
      <c r="O123" s="6"/>
      <c r="P123" s="6"/>
      <c r="AH123" s="4">
        <v>0</v>
      </c>
    </row>
    <row r="124" spans="1:34" s="4" customFormat="1" ht="0.75" hidden="1" customHeight="1">
      <c r="A124" s="9"/>
      <c r="B124" s="9"/>
      <c r="C124" s="2" t="s">
        <v>63</v>
      </c>
      <c r="D124" s="61"/>
      <c r="E124" s="55"/>
      <c r="F124" s="59"/>
      <c r="G124" s="60"/>
      <c r="H124" s="18"/>
      <c r="I124" s="19"/>
      <c r="J124" s="20"/>
      <c r="K124" s="18"/>
      <c r="L124" s="21"/>
      <c r="M124" s="73"/>
      <c r="N124" s="17"/>
      <c r="O124" s="6"/>
      <c r="P124" s="6"/>
      <c r="AH124" s="4">
        <v>0</v>
      </c>
    </row>
    <row r="125" spans="1:34" s="4" customFormat="1" ht="18.75" hidden="1" customHeight="1">
      <c r="A125" s="9" t="s">
        <v>42</v>
      </c>
      <c r="B125" s="9" t="s">
        <v>43</v>
      </c>
      <c r="C125" s="2"/>
      <c r="D125" s="61"/>
      <c r="E125" s="55"/>
      <c r="F125" s="59" t="str">
        <f>INDEX(PT_DIFFERENTIATION_VTAR,MATCH(A125,PT_DIFFERENTIATION_VTAR_ID,0))</f>
        <v>Тариф на подвоз воды</v>
      </c>
      <c r="G125" s="11" t="str">
        <f>INDEX(PT_DIFFERENTIATION_NTAR,MATCH(B125,PT_DIFFERENTIATION_NTAR_ID,0))</f>
        <v/>
      </c>
      <c r="H125" s="12"/>
      <c r="I125" s="13"/>
      <c r="J125" s="14"/>
      <c r="K125" s="22"/>
      <c r="L125" s="12" t="s">
        <v>3</v>
      </c>
      <c r="M125" s="73"/>
      <c r="N125" s="17"/>
      <c r="O125" s="6"/>
      <c r="P125" s="6"/>
      <c r="AH125" s="4">
        <v>0</v>
      </c>
    </row>
    <row r="126" spans="1:34" s="4" customFormat="1" ht="18.75" hidden="1" customHeight="1">
      <c r="A126" s="9"/>
      <c r="B126" s="9"/>
      <c r="C126" s="2" t="s">
        <v>6</v>
      </c>
      <c r="D126" s="61"/>
      <c r="E126" s="55"/>
      <c r="F126" s="59"/>
      <c r="G126" s="11"/>
      <c r="H126" s="18"/>
      <c r="I126" s="19" t="s">
        <v>5</v>
      </c>
      <c r="J126" s="20"/>
      <c r="K126" s="18"/>
      <c r="L126" s="21"/>
      <c r="M126" s="73"/>
      <c r="N126" s="17"/>
      <c r="O126" s="6"/>
      <c r="P126" s="6"/>
      <c r="AH126" s="4">
        <v>0</v>
      </c>
    </row>
    <row r="127" spans="1:34" s="4" customFormat="1" ht="0.75" hidden="1" customHeight="1">
      <c r="A127" s="9"/>
      <c r="B127" s="9"/>
      <c r="C127" s="2" t="s">
        <v>63</v>
      </c>
      <c r="D127" s="61"/>
      <c r="E127" s="55"/>
      <c r="F127" s="59"/>
      <c r="G127" s="60"/>
      <c r="H127" s="18"/>
      <c r="I127" s="19"/>
      <c r="J127" s="20"/>
      <c r="K127" s="18"/>
      <c r="L127" s="21"/>
      <c r="M127" s="73"/>
      <c r="N127" s="17"/>
      <c r="O127" s="6"/>
      <c r="P127" s="6"/>
      <c r="AH127" s="4">
        <v>0</v>
      </c>
    </row>
    <row r="128" spans="1:34" s="4" customFormat="1" ht="18.75" hidden="1" customHeight="1">
      <c r="A128" s="9" t="s">
        <v>44</v>
      </c>
      <c r="B128" s="9" t="s">
        <v>45</v>
      </c>
      <c r="C128" s="2"/>
      <c r="D128" s="61"/>
      <c r="E128" s="55"/>
      <c r="F128" s="59" t="str">
        <f>INDEX(PT_DIFFERENTIATION_VTAR,MATCH(A128,PT_DIFFERENTIATION_VTAR_ID,0))</f>
        <v>Тариф на подключение (технологическое присоединение) к централизованной системе холодного водоснабжения</v>
      </c>
      <c r="G128" s="11" t="str">
        <f>INDEX(PT_DIFFERENTIATION_NTAR,MATCH(B128,PT_DIFFERENTIATION_NTAR_ID,0))</f>
        <v/>
      </c>
      <c r="H128" s="12"/>
      <c r="I128" s="13"/>
      <c r="J128" s="14"/>
      <c r="K128" s="22"/>
      <c r="L128" s="12" t="s">
        <v>3</v>
      </c>
      <c r="M128" s="73"/>
      <c r="N128" s="17"/>
      <c r="O128" s="6"/>
      <c r="P128" s="6"/>
      <c r="AH128" s="4">
        <v>0</v>
      </c>
    </row>
    <row r="129" spans="1:34" s="4" customFormat="1" ht="18.75" hidden="1" customHeight="1">
      <c r="A129" s="9"/>
      <c r="B129" s="9"/>
      <c r="C129" s="2" t="s">
        <v>6</v>
      </c>
      <c r="D129" s="61"/>
      <c r="E129" s="55"/>
      <c r="F129" s="59"/>
      <c r="G129" s="11"/>
      <c r="H129" s="18"/>
      <c r="I129" s="19" t="s">
        <v>5</v>
      </c>
      <c r="J129" s="20"/>
      <c r="K129" s="18"/>
      <c r="L129" s="21"/>
      <c r="M129" s="73"/>
      <c r="N129" s="17"/>
      <c r="O129" s="6"/>
      <c r="P129" s="6"/>
      <c r="AH129" s="4">
        <v>0</v>
      </c>
    </row>
    <row r="130" spans="1:34" s="4" customFormat="1" ht="0.75" hidden="1" customHeight="1">
      <c r="A130" s="9"/>
      <c r="B130" s="9"/>
      <c r="C130" s="2" t="s">
        <v>63</v>
      </c>
      <c r="D130" s="61"/>
      <c r="E130" s="55"/>
      <c r="F130" s="59"/>
      <c r="G130" s="60"/>
      <c r="H130" s="18"/>
      <c r="I130" s="19"/>
      <c r="J130" s="20"/>
      <c r="K130" s="18"/>
      <c r="L130" s="21"/>
      <c r="M130" s="73"/>
      <c r="N130" s="17"/>
      <c r="O130" s="6"/>
      <c r="P130" s="6"/>
      <c r="AH130" s="4">
        <v>0</v>
      </c>
    </row>
    <row r="131" spans="1:34" s="4" customFormat="1" ht="18.75" hidden="1" customHeight="1">
      <c r="A131" s="9" t="s">
        <v>46</v>
      </c>
      <c r="B131" s="9" t="s">
        <v>47</v>
      </c>
      <c r="C131" s="2"/>
      <c r="D131" s="61"/>
      <c r="E131" s="55"/>
      <c r="F131" s="59" t="str">
        <f>INDEX(PT_DIFFERENTIATION_VTAR,MATCH(A131,PT_DIFFERENTIATION_VTAR_ID,0))</f>
        <v>Тариф на горячую воду (горячее водоснабжение)</v>
      </c>
      <c r="G131" s="11" t="str">
        <f>INDEX(PT_DIFFERENTIATION_NTAR,MATCH(B131,PT_DIFFERENTIATION_NTAR_ID,0))</f>
        <v/>
      </c>
      <c r="H131" s="12"/>
      <c r="I131" s="13"/>
      <c r="J131" s="14"/>
      <c r="K131" s="22"/>
      <c r="L131" s="12" t="s">
        <v>3</v>
      </c>
      <c r="M131" s="73"/>
      <c r="N131" s="17"/>
      <c r="O131" s="6"/>
      <c r="P131" s="6"/>
      <c r="AH131" s="4">
        <v>0</v>
      </c>
    </row>
    <row r="132" spans="1:34" s="4" customFormat="1" ht="18.75" hidden="1" customHeight="1">
      <c r="A132" s="9"/>
      <c r="B132" s="9"/>
      <c r="C132" s="2" t="s">
        <v>6</v>
      </c>
      <c r="D132" s="61"/>
      <c r="E132" s="55"/>
      <c r="F132" s="59"/>
      <c r="G132" s="11"/>
      <c r="H132" s="18"/>
      <c r="I132" s="19" t="s">
        <v>5</v>
      </c>
      <c r="J132" s="20"/>
      <c r="K132" s="18"/>
      <c r="L132" s="21"/>
      <c r="M132" s="73"/>
      <c r="N132" s="17"/>
      <c r="O132" s="6"/>
      <c r="P132" s="6"/>
      <c r="AH132" s="4">
        <v>0</v>
      </c>
    </row>
    <row r="133" spans="1:34" s="4" customFormat="1" ht="0.75" hidden="1" customHeight="1">
      <c r="A133" s="9"/>
      <c r="B133" s="9"/>
      <c r="C133" s="2" t="s">
        <v>63</v>
      </c>
      <c r="D133" s="61"/>
      <c r="E133" s="55"/>
      <c r="F133" s="59"/>
      <c r="G133" s="60"/>
      <c r="H133" s="18"/>
      <c r="I133" s="19"/>
      <c r="J133" s="20"/>
      <c r="K133" s="18"/>
      <c r="L133" s="21"/>
      <c r="M133" s="73"/>
      <c r="N133" s="17"/>
      <c r="O133" s="6"/>
      <c r="P133" s="6"/>
      <c r="AH133" s="4">
        <v>0</v>
      </c>
    </row>
    <row r="134" spans="1:34" s="4" customFormat="1" ht="18.75" hidden="1" customHeight="1">
      <c r="A134" s="9" t="s">
        <v>48</v>
      </c>
      <c r="B134" s="9" t="s">
        <v>49</v>
      </c>
      <c r="C134" s="2"/>
      <c r="D134" s="61"/>
      <c r="E134" s="55"/>
      <c r="F134" s="59" t="str">
        <f>INDEX(PT_DIFFERENTIATION_VTAR,MATCH(A134,PT_DIFFERENTIATION_VTAR_ID,0))</f>
        <v>Тариф на транспортировку горячей воды</v>
      </c>
      <c r="G134" s="11" t="str">
        <f>INDEX(PT_DIFFERENTIATION_NTAR,MATCH(B134,PT_DIFFERENTIATION_NTAR_ID,0))</f>
        <v/>
      </c>
      <c r="H134" s="12"/>
      <c r="I134" s="13"/>
      <c r="J134" s="14"/>
      <c r="K134" s="22"/>
      <c r="L134" s="12" t="s">
        <v>3</v>
      </c>
      <c r="M134" s="73"/>
      <c r="N134" s="17"/>
      <c r="O134" s="6"/>
      <c r="P134" s="6"/>
      <c r="AH134" s="4">
        <v>0</v>
      </c>
    </row>
    <row r="135" spans="1:34" s="4" customFormat="1" ht="18.75" hidden="1" customHeight="1">
      <c r="A135" s="9"/>
      <c r="B135" s="9"/>
      <c r="C135" s="2" t="s">
        <v>6</v>
      </c>
      <c r="D135" s="61"/>
      <c r="E135" s="55"/>
      <c r="F135" s="59"/>
      <c r="G135" s="11"/>
      <c r="H135" s="18"/>
      <c r="I135" s="19" t="s">
        <v>5</v>
      </c>
      <c r="J135" s="20"/>
      <c r="K135" s="18"/>
      <c r="L135" s="21"/>
      <c r="M135" s="73"/>
      <c r="N135" s="17"/>
      <c r="O135" s="6"/>
      <c r="P135" s="6"/>
      <c r="AH135" s="4">
        <v>0</v>
      </c>
    </row>
    <row r="136" spans="1:34" s="4" customFormat="1" ht="0.75" hidden="1" customHeight="1">
      <c r="A136" s="9"/>
      <c r="B136" s="9"/>
      <c r="C136" s="2" t="s">
        <v>63</v>
      </c>
      <c r="D136" s="61"/>
      <c r="E136" s="55"/>
      <c r="F136" s="59"/>
      <c r="G136" s="60"/>
      <c r="H136" s="18"/>
      <c r="I136" s="19"/>
      <c r="J136" s="20"/>
      <c r="K136" s="18"/>
      <c r="L136" s="21"/>
      <c r="M136" s="73"/>
      <c r="N136" s="17"/>
      <c r="O136" s="6"/>
      <c r="P136" s="6"/>
      <c r="AH136" s="4">
        <v>0</v>
      </c>
    </row>
    <row r="137" spans="1:34" s="4" customFormat="1" ht="18.75" hidden="1" customHeight="1">
      <c r="A137" s="9" t="s">
        <v>50</v>
      </c>
      <c r="B137" s="9" t="s">
        <v>51</v>
      </c>
      <c r="C137" s="2"/>
      <c r="D137" s="61"/>
      <c r="E137" s="55"/>
      <c r="F137" s="59" t="str">
        <f>INDEX(PT_DIFFERENTIATION_VTAR,MATCH(A137,PT_DIFFERENTIATION_VTAR_ID,0))</f>
        <v>Тариф на подключение (технологическое присоединение) к централизованной системе горячего водоснабжения</v>
      </c>
      <c r="G137" s="11" t="str">
        <f>INDEX(PT_DIFFERENTIATION_NTAR,MATCH(B137,PT_DIFFERENTIATION_NTAR_ID,0))</f>
        <v/>
      </c>
      <c r="H137" s="12"/>
      <c r="I137" s="13"/>
      <c r="J137" s="14"/>
      <c r="K137" s="22"/>
      <c r="L137" s="12" t="s">
        <v>3</v>
      </c>
      <c r="M137" s="73"/>
      <c r="N137" s="17"/>
      <c r="O137" s="6"/>
      <c r="P137" s="6"/>
      <c r="AH137" s="4">
        <v>0</v>
      </c>
    </row>
    <row r="138" spans="1:34" s="4" customFormat="1" ht="18.75" hidden="1" customHeight="1">
      <c r="A138" s="9"/>
      <c r="B138" s="9"/>
      <c r="C138" s="2" t="s">
        <v>6</v>
      </c>
      <c r="D138" s="61"/>
      <c r="E138" s="55"/>
      <c r="F138" s="59"/>
      <c r="G138" s="11"/>
      <c r="H138" s="18"/>
      <c r="I138" s="19" t="s">
        <v>5</v>
      </c>
      <c r="J138" s="20"/>
      <c r="K138" s="18"/>
      <c r="L138" s="21"/>
      <c r="M138" s="73"/>
      <c r="N138" s="17"/>
      <c r="O138" s="6"/>
      <c r="P138" s="6"/>
      <c r="AH138" s="4">
        <v>0</v>
      </c>
    </row>
    <row r="139" spans="1:34" s="4" customFormat="1" ht="0.75" hidden="1" customHeight="1">
      <c r="A139" s="9"/>
      <c r="B139" s="9"/>
      <c r="C139" s="2" t="s">
        <v>63</v>
      </c>
      <c r="D139" s="61"/>
      <c r="E139" s="55"/>
      <c r="F139" s="59"/>
      <c r="G139" s="60"/>
      <c r="H139" s="18"/>
      <c r="I139" s="19"/>
      <c r="J139" s="20"/>
      <c r="K139" s="18"/>
      <c r="L139" s="21"/>
      <c r="M139" s="73"/>
      <c r="N139" s="17"/>
      <c r="O139" s="6"/>
      <c r="P139" s="6"/>
      <c r="AH139" s="4">
        <v>0</v>
      </c>
    </row>
    <row r="140" spans="1:34" s="4" customFormat="1" ht="18.75" hidden="1" customHeight="1">
      <c r="A140" s="9" t="s">
        <v>52</v>
      </c>
      <c r="B140" s="9" t="s">
        <v>53</v>
      </c>
      <c r="C140" s="2"/>
      <c r="D140" s="61"/>
      <c r="E140" s="55"/>
      <c r="F140" s="59" t="str">
        <f>INDEX(PT_DIFFERENTIATION_VTAR,MATCH(A140,PT_DIFFERENTIATION_VTAR_ID,0))</f>
        <v>Тариф на водоотведение</v>
      </c>
      <c r="G140" s="11" t="str">
        <f>INDEX(PT_DIFFERENTIATION_NTAR,MATCH(B140,PT_DIFFERENTIATION_NTAR_ID,0))</f>
        <v/>
      </c>
      <c r="H140" s="12"/>
      <c r="I140" s="13"/>
      <c r="J140" s="14"/>
      <c r="K140" s="22"/>
      <c r="L140" s="12" t="s">
        <v>3</v>
      </c>
      <c r="M140" s="73"/>
      <c r="N140" s="17"/>
      <c r="O140" s="6"/>
      <c r="P140" s="6"/>
      <c r="AH140" s="4">
        <v>0</v>
      </c>
    </row>
    <row r="141" spans="1:34" s="4" customFormat="1" ht="18.75" hidden="1" customHeight="1">
      <c r="A141" s="9"/>
      <c r="B141" s="9"/>
      <c r="C141" s="2" t="s">
        <v>6</v>
      </c>
      <c r="D141" s="61"/>
      <c r="E141" s="55"/>
      <c r="F141" s="59"/>
      <c r="G141" s="11"/>
      <c r="H141" s="18"/>
      <c r="I141" s="19" t="s">
        <v>5</v>
      </c>
      <c r="J141" s="20"/>
      <c r="K141" s="18"/>
      <c r="L141" s="21"/>
      <c r="M141" s="73"/>
      <c r="N141" s="17"/>
      <c r="O141" s="6"/>
      <c r="P141" s="6"/>
      <c r="AH141" s="4">
        <v>0</v>
      </c>
    </row>
    <row r="142" spans="1:34" s="4" customFormat="1" ht="0.75" hidden="1" customHeight="1">
      <c r="A142" s="9"/>
      <c r="B142" s="9"/>
      <c r="C142" s="2" t="s">
        <v>63</v>
      </c>
      <c r="D142" s="61"/>
      <c r="E142" s="55"/>
      <c r="F142" s="59"/>
      <c r="G142" s="60"/>
      <c r="H142" s="18"/>
      <c r="I142" s="19"/>
      <c r="J142" s="20"/>
      <c r="K142" s="18"/>
      <c r="L142" s="21"/>
      <c r="M142" s="73"/>
      <c r="N142" s="17"/>
      <c r="O142" s="6"/>
      <c r="P142" s="6"/>
      <c r="AH142" s="4">
        <v>0</v>
      </c>
    </row>
    <row r="143" spans="1:34" s="4" customFormat="1" ht="18.75" hidden="1" customHeight="1">
      <c r="A143" s="9" t="s">
        <v>54</v>
      </c>
      <c r="B143" s="9" t="s">
        <v>55</v>
      </c>
      <c r="C143" s="2"/>
      <c r="D143" s="61"/>
      <c r="E143" s="55"/>
      <c r="F143" s="59" t="str">
        <f>INDEX(PT_DIFFERENTIATION_VTAR,MATCH(A143,PT_DIFFERENTIATION_VTAR_ID,0))</f>
        <v>Тариф на транспортировку сточных вод</v>
      </c>
      <c r="G143" s="11" t="str">
        <f>INDEX(PT_DIFFERENTIATION_NTAR,MATCH(B143,PT_DIFFERENTIATION_NTAR_ID,0))</f>
        <v/>
      </c>
      <c r="H143" s="12"/>
      <c r="I143" s="13"/>
      <c r="J143" s="14"/>
      <c r="K143" s="22"/>
      <c r="L143" s="12" t="s">
        <v>3</v>
      </c>
      <c r="M143" s="73"/>
      <c r="N143" s="17"/>
      <c r="O143" s="6"/>
      <c r="P143" s="6"/>
      <c r="AH143" s="4">
        <v>0</v>
      </c>
    </row>
    <row r="144" spans="1:34" s="4" customFormat="1" ht="18.75" hidden="1" customHeight="1">
      <c r="A144" s="9"/>
      <c r="B144" s="9"/>
      <c r="C144" s="2" t="s">
        <v>6</v>
      </c>
      <c r="D144" s="61"/>
      <c r="E144" s="55"/>
      <c r="F144" s="59"/>
      <c r="G144" s="11"/>
      <c r="H144" s="18"/>
      <c r="I144" s="19" t="s">
        <v>5</v>
      </c>
      <c r="J144" s="20"/>
      <c r="K144" s="18"/>
      <c r="L144" s="21"/>
      <c r="M144" s="73"/>
      <c r="N144" s="17"/>
      <c r="O144" s="6"/>
      <c r="P144" s="6"/>
      <c r="AH144" s="4">
        <v>0</v>
      </c>
    </row>
    <row r="145" spans="1:34" s="4" customFormat="1" ht="0.75" hidden="1" customHeight="1">
      <c r="A145" s="9"/>
      <c r="B145" s="9"/>
      <c r="C145" s="2" t="s">
        <v>63</v>
      </c>
      <c r="D145" s="61"/>
      <c r="E145" s="55"/>
      <c r="F145" s="59"/>
      <c r="G145" s="60"/>
      <c r="H145" s="18"/>
      <c r="I145" s="19"/>
      <c r="J145" s="20"/>
      <c r="K145" s="18"/>
      <c r="L145" s="21"/>
      <c r="M145" s="73"/>
      <c r="N145" s="17"/>
      <c r="O145" s="6"/>
      <c r="P145" s="6"/>
      <c r="AH145" s="4">
        <v>0</v>
      </c>
    </row>
    <row r="146" spans="1:34" s="4" customFormat="1" ht="18.75" hidden="1" customHeight="1">
      <c r="A146" s="9" t="s">
        <v>56</v>
      </c>
      <c r="B146" s="9" t="s">
        <v>57</v>
      </c>
      <c r="C146" s="2"/>
      <c r="D146" s="61"/>
      <c r="E146" s="55"/>
      <c r="F146" s="59" t="str">
        <f>INDEX(PT_DIFFERENTIATION_VTAR,MATCH(A146,PT_DIFFERENTIATION_VTAR_ID,0))</f>
        <v>Тариф на подключение (технологическое присоединение) к централизованной системе водоотведения</v>
      </c>
      <c r="G146" s="11" t="str">
        <f>INDEX(PT_DIFFERENTIATION_NTAR,MATCH(B146,PT_DIFFERENTIATION_NTAR_ID,0))</f>
        <v/>
      </c>
      <c r="H146" s="12"/>
      <c r="I146" s="13"/>
      <c r="J146" s="14"/>
      <c r="K146" s="22"/>
      <c r="L146" s="12" t="s">
        <v>3</v>
      </c>
      <c r="M146" s="73"/>
      <c r="N146" s="17"/>
      <c r="O146" s="6"/>
      <c r="P146" s="6"/>
      <c r="AH146" s="4">
        <v>0</v>
      </c>
    </row>
    <row r="147" spans="1:34" s="4" customFormat="1" ht="18.75" hidden="1" customHeight="1">
      <c r="A147" s="9"/>
      <c r="B147" s="9"/>
      <c r="C147" s="2" t="s">
        <v>6</v>
      </c>
      <c r="D147" s="61"/>
      <c r="E147" s="55"/>
      <c r="F147" s="59"/>
      <c r="G147" s="11"/>
      <c r="H147" s="18"/>
      <c r="I147" s="19" t="s">
        <v>5</v>
      </c>
      <c r="J147" s="20"/>
      <c r="K147" s="18"/>
      <c r="L147" s="21"/>
      <c r="M147" s="73"/>
      <c r="N147" s="17"/>
      <c r="O147" s="6"/>
      <c r="P147" s="6"/>
      <c r="AH147" s="4">
        <v>0</v>
      </c>
    </row>
    <row r="148" spans="1:34" s="4" customFormat="1" ht="1.1499999999999999" customHeight="1">
      <c r="A148" s="9"/>
      <c r="B148" s="9"/>
      <c r="C148" s="2" t="s">
        <v>63</v>
      </c>
      <c r="D148" s="61"/>
      <c r="E148" s="55"/>
      <c r="F148" s="59"/>
      <c r="G148" s="60"/>
      <c r="H148" s="18"/>
      <c r="I148" s="19"/>
      <c r="J148" s="20"/>
      <c r="K148" s="18"/>
      <c r="L148" s="21"/>
      <c r="M148" s="73"/>
      <c r="N148" s="17"/>
      <c r="O148" s="6"/>
      <c r="P148" s="6"/>
      <c r="AH148" s="4">
        <v>1</v>
      </c>
    </row>
    <row r="149" spans="1:34" ht="19.899999999999999" customHeight="1">
      <c r="A149" s="9"/>
      <c r="B149" s="9"/>
      <c r="D149" s="25"/>
      <c r="E149" s="64" t="s">
        <v>65</v>
      </c>
      <c r="F149" s="52" t="str">
        <f>"Годовой объем "&amp;IF(TEMPLATE_SPHERE="HEAT","полезного отпуска тепловой энергии (теплоносителя)",IF(TEMPLATE_SPHERE="VOTV","принятых сточных вод","отпущенной "&amp;IF(TEMPLATE_SPHERE="COLDVSNA","потребителям воды","в сеть горячей воды")))</f>
        <v>Годовой объем полезного отпуска тепловой энергии (теплоносителя)</v>
      </c>
      <c r="G149" s="52"/>
      <c r="H149" s="52"/>
      <c r="I149" s="52"/>
      <c r="J149" s="52"/>
      <c r="K149" s="52"/>
      <c r="L149" s="52"/>
      <c r="M149" s="65"/>
      <c r="N149" s="17"/>
      <c r="AH149" s="4">
        <v>19</v>
      </c>
    </row>
    <row r="150" spans="1:34" s="4" customFormat="1" ht="60.75" hidden="1" customHeight="1">
      <c r="A150" s="9" t="s">
        <v>1</v>
      </c>
      <c r="B150" s="9" t="s">
        <v>2</v>
      </c>
      <c r="C150" s="2"/>
      <c r="D150" s="61"/>
      <c r="E150" s="55"/>
      <c r="F150" s="59" t="str">
        <f>INDEX(PT_DIFFERENTIATION_VTAR,MATCH(A150,PT_DIFFERENTIATION_VTAR_ID,0))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150" s="11" t="str">
        <f>INDEX(PT_DIFFERENTIATION_NTAR,MATCH(B150,PT_DIFFERENTIATION_NTAR_ID,0))</f>
        <v/>
      </c>
      <c r="H150" s="12"/>
      <c r="I150" s="13"/>
      <c r="J150" s="14"/>
      <c r="K150" s="22"/>
      <c r="L150" s="12" t="s">
        <v>3</v>
      </c>
      <c r="M150" s="57"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Даты начала и окончания срока действия тарифов указываются в виде «ДД.ММ.ГГГГ».
Величина годового объема "&amp;IF(TEMPLATE_SPHERE="HEAT","полезного отпуска тепловой энергии (теплоносителя)","отпущенной потребителям воды")&amp;" указывается в колонке «Информация» в тыс. "&amp;IF(TEMPLATE_SPHERE="HEAT","Гкал","куб. м.")&amp;"
В случае дифференциации "&amp;IF(TEMPLATE_SPHERE="HEAT","полезного отпуска тепловой энергии (теплоносителя)","отпущенной потребителям воды")&amp;" по видам тарифов и (или) по срокам действия тарифов информация указывается в отдельных строках."</f>
        <v>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срока действия тарифов указываются в виде «ДД.ММ.ГГГГ».
Величина годового объема полезного отпуска тепловой энергии (теплоносителя) указывается в колонке «Информация» в тыс. Гкал
В случае дифференциации полезного отпуска тепловой энергии (теплоносителя) по видам тарифов и (или) по срокам действия тарифов информация указывается в отдельных строках.</v>
      </c>
      <c r="N150" s="17"/>
      <c r="O150" s="6"/>
      <c r="P150" s="6"/>
      <c r="AH150" s="4">
        <v>0</v>
      </c>
    </row>
    <row r="151" spans="1:34" s="4" customFormat="1" ht="18.75" hidden="1" customHeight="1">
      <c r="A151" s="9"/>
      <c r="B151" s="9"/>
      <c r="C151" s="2" t="s">
        <v>6</v>
      </c>
      <c r="D151" s="61"/>
      <c r="E151" s="55"/>
      <c r="F151" s="59"/>
      <c r="G151" s="11"/>
      <c r="H151" s="18"/>
      <c r="I151" s="19" t="s">
        <v>5</v>
      </c>
      <c r="J151" s="20"/>
      <c r="K151" s="18"/>
      <c r="L151" s="21"/>
      <c r="M151" s="58"/>
      <c r="N151" s="17"/>
      <c r="O151" s="6"/>
      <c r="P151" s="6"/>
      <c r="AH151" s="4">
        <v>0</v>
      </c>
    </row>
    <row r="152" spans="1:34" s="4" customFormat="1" ht="0.75" hidden="1" customHeight="1">
      <c r="A152" s="9"/>
      <c r="B152" s="9"/>
      <c r="C152" s="2" t="s">
        <v>63</v>
      </c>
      <c r="D152" s="61"/>
      <c r="E152" s="55"/>
      <c r="F152" s="59"/>
      <c r="G152" s="60"/>
      <c r="H152" s="18"/>
      <c r="I152" s="19"/>
      <c r="J152" s="20"/>
      <c r="K152" s="18"/>
      <c r="L152" s="21"/>
      <c r="M152" s="58"/>
      <c r="N152" s="17"/>
      <c r="O152" s="6"/>
      <c r="P152" s="6"/>
      <c r="AH152" s="4">
        <v>0</v>
      </c>
    </row>
    <row r="153" spans="1:34" s="4" customFormat="1" ht="45" customHeight="1">
      <c r="A153" s="9" t="s">
        <v>19</v>
      </c>
      <c r="B153" s="9" t="s">
        <v>20</v>
      </c>
      <c r="C153" s="2"/>
      <c r="D153" s="61"/>
      <c r="E153" s="55"/>
      <c r="F153" s="59" t="str">
        <f>INDEX(PT_DIFFERENTIATION_VTAR,MATCH(A153,PT_DIFFERENTIATION_VTAR_ID,0))</f>
        <v>Тарифы на тепловую энергию (мощность), поставляемую теплоснабжающими организациями потребителям, другим теплоснабжающим организациям</v>
      </c>
      <c r="G153" s="11" t="str">
        <f>INDEX(PT_DIFFERENTIATION_NTAR,MATCH(B153,PT_DIFFERENTIATION_NTAR_ID,0))</f>
        <v>Тариф на тепловую энергию</v>
      </c>
      <c r="H153" s="12"/>
      <c r="I153" s="13">
        <v>46023</v>
      </c>
      <c r="J153" s="14">
        <v>46387</v>
      </c>
      <c r="K153" s="22">
        <v>84.631</v>
      </c>
      <c r="L153" s="12" t="s">
        <v>3</v>
      </c>
      <c r="M153" s="69"/>
      <c r="N153" s="17"/>
      <c r="O153" s="6"/>
      <c r="P153" s="6"/>
      <c r="AH153" s="4">
        <v>0</v>
      </c>
    </row>
    <row r="154" spans="1:34" s="4" customFormat="1" ht="56.25" customHeight="1">
      <c r="A154" s="9"/>
      <c r="B154" s="9"/>
      <c r="C154" s="2"/>
      <c r="D154" s="70"/>
      <c r="E154" s="71"/>
      <c r="F154" s="71"/>
      <c r="G154" s="71"/>
      <c r="H154" s="24" t="s">
        <v>64</v>
      </c>
      <c r="I154" s="13">
        <v>46388</v>
      </c>
      <c r="J154" s="14">
        <v>46752</v>
      </c>
      <c r="K154" s="22">
        <v>84.631</v>
      </c>
      <c r="L154" s="12" t="s">
        <v>3</v>
      </c>
      <c r="M154" s="16"/>
      <c r="N154" s="17"/>
      <c r="O154" s="6"/>
      <c r="P154" s="6"/>
      <c r="AH154" s="4">
        <v>0</v>
      </c>
    </row>
    <row r="155" spans="1:34" s="4" customFormat="1" ht="56.25" customHeight="1">
      <c r="A155" s="9"/>
      <c r="B155" s="9"/>
      <c r="C155" s="2"/>
      <c r="D155" s="70"/>
      <c r="E155" s="71"/>
      <c r="F155" s="71"/>
      <c r="G155" s="71"/>
      <c r="H155" s="24" t="s">
        <v>64</v>
      </c>
      <c r="I155" s="13">
        <v>46753</v>
      </c>
      <c r="J155" s="14">
        <v>47118</v>
      </c>
      <c r="K155" s="22">
        <v>84.631</v>
      </c>
      <c r="L155" s="12" t="s">
        <v>3</v>
      </c>
      <c r="M155" s="16"/>
      <c r="N155" s="17"/>
      <c r="O155" s="6"/>
      <c r="P155" s="6"/>
      <c r="AH155" s="4">
        <v>0</v>
      </c>
    </row>
    <row r="156" spans="1:34" s="4" customFormat="1" ht="18.75" customHeight="1">
      <c r="A156" s="9"/>
      <c r="B156" s="9"/>
      <c r="C156" s="2" t="s">
        <v>6</v>
      </c>
      <c r="D156" s="61"/>
      <c r="E156" s="55"/>
      <c r="F156" s="59"/>
      <c r="G156" s="11"/>
      <c r="H156" s="18"/>
      <c r="I156" s="19" t="s">
        <v>5</v>
      </c>
      <c r="J156" s="20"/>
      <c r="K156" s="18"/>
      <c r="L156" s="21"/>
      <c r="M156" s="72"/>
      <c r="N156" s="17"/>
      <c r="O156" s="6"/>
      <c r="P156" s="6"/>
      <c r="AH156" s="4">
        <v>0</v>
      </c>
    </row>
    <row r="157" spans="1:34" s="4" customFormat="1" ht="0.75" customHeight="1">
      <c r="A157" s="9"/>
      <c r="B157" s="9"/>
      <c r="C157" s="2" t="s">
        <v>63</v>
      </c>
      <c r="D157" s="61"/>
      <c r="E157" s="55"/>
      <c r="F157" s="59"/>
      <c r="G157" s="60"/>
      <c r="H157" s="18"/>
      <c r="I157" s="19"/>
      <c r="J157" s="20"/>
      <c r="K157" s="18"/>
      <c r="L157" s="21"/>
      <c r="M157" s="73"/>
      <c r="N157" s="17"/>
      <c r="O157" s="6"/>
      <c r="P157" s="6"/>
      <c r="AH157" s="4">
        <v>0</v>
      </c>
    </row>
    <row r="158" spans="1:34" s="4" customFormat="1" ht="45" hidden="1" customHeight="1">
      <c r="A158" s="9" t="s">
        <v>22</v>
      </c>
      <c r="B158" s="9" t="s">
        <v>23</v>
      </c>
      <c r="C158" s="2"/>
      <c r="D158" s="61"/>
      <c r="E158" s="55"/>
      <c r="F158" s="59" t="str">
        <f>INDEX(PT_DIFFERENTIATION_VTAR,MATCH(A158,PT_DIFFERENTIATION_VTAR_ID,0))</f>
        <v>Тарифы на теплоноситель, поставляемый теплоснабжающими организациями потребителям, другим теплоснабжающим организациям</v>
      </c>
      <c r="G158" s="11" t="str">
        <f>INDEX(PT_DIFFERENTIATION_NTAR,MATCH(B158,PT_DIFFERENTIATION_NTAR_ID,0))</f>
        <v/>
      </c>
      <c r="H158" s="12"/>
      <c r="I158" s="13"/>
      <c r="J158" s="14"/>
      <c r="K158" s="22"/>
      <c r="L158" s="12" t="s">
        <v>3</v>
      </c>
      <c r="M158" s="73"/>
      <c r="N158" s="17"/>
      <c r="O158" s="6"/>
      <c r="P158" s="6"/>
      <c r="AH158" s="4">
        <v>0</v>
      </c>
    </row>
    <row r="159" spans="1:34" s="4" customFormat="1" ht="18.75" hidden="1" customHeight="1">
      <c r="A159" s="9"/>
      <c r="B159" s="9"/>
      <c r="C159" s="2" t="s">
        <v>6</v>
      </c>
      <c r="D159" s="61"/>
      <c r="E159" s="55"/>
      <c r="F159" s="59"/>
      <c r="G159" s="11"/>
      <c r="H159" s="18"/>
      <c r="I159" s="19" t="s">
        <v>5</v>
      </c>
      <c r="J159" s="20"/>
      <c r="K159" s="18"/>
      <c r="L159" s="21"/>
      <c r="M159" s="73"/>
      <c r="N159" s="17"/>
      <c r="O159" s="6"/>
      <c r="P159" s="6"/>
      <c r="AH159" s="4">
        <v>0</v>
      </c>
    </row>
    <row r="160" spans="1:34" s="4" customFormat="1" ht="0.75" hidden="1" customHeight="1">
      <c r="A160" s="9"/>
      <c r="B160" s="9"/>
      <c r="C160" s="2" t="s">
        <v>63</v>
      </c>
      <c r="D160" s="61"/>
      <c r="E160" s="55"/>
      <c r="F160" s="59"/>
      <c r="G160" s="60"/>
      <c r="H160" s="18"/>
      <c r="I160" s="19"/>
      <c r="J160" s="20"/>
      <c r="K160" s="18"/>
      <c r="L160" s="21"/>
      <c r="M160" s="73"/>
      <c r="N160" s="17"/>
      <c r="O160" s="6"/>
      <c r="P160" s="6"/>
      <c r="AH160" s="4">
        <v>0</v>
      </c>
    </row>
    <row r="161" spans="1:34" s="4" customFormat="1" ht="45" hidden="1" customHeight="1">
      <c r="A161" s="9" t="s">
        <v>24</v>
      </c>
      <c r="B161" s="9" t="s">
        <v>25</v>
      </c>
      <c r="C161" s="2"/>
      <c r="D161" s="61"/>
      <c r="E161" s="55"/>
      <c r="F161" s="59" t="str">
        <f>INDEX(PT_DIFFERENTIATION_VTAR,MATCH(A161,PT_DIFFERENTIATION_VTAR_ID,0))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161" s="11" t="str">
        <f>INDEX(PT_DIFFERENTIATION_NTAR,MATCH(B161,PT_DIFFERENTIATION_NTAR_ID,0))</f>
        <v/>
      </c>
      <c r="H161" s="12"/>
      <c r="I161" s="13"/>
      <c r="J161" s="14"/>
      <c r="K161" s="22"/>
      <c r="L161" s="12" t="s">
        <v>3</v>
      </c>
      <c r="M161" s="73"/>
      <c r="N161" s="17"/>
      <c r="O161" s="6"/>
      <c r="P161" s="6"/>
      <c r="AH161" s="4">
        <v>0</v>
      </c>
    </row>
    <row r="162" spans="1:34" s="4" customFormat="1" ht="18.75" hidden="1" customHeight="1">
      <c r="A162" s="9"/>
      <c r="B162" s="9"/>
      <c r="C162" s="2" t="s">
        <v>6</v>
      </c>
      <c r="D162" s="61"/>
      <c r="E162" s="55"/>
      <c r="F162" s="59"/>
      <c r="G162" s="11"/>
      <c r="H162" s="18"/>
      <c r="I162" s="19" t="s">
        <v>5</v>
      </c>
      <c r="J162" s="20"/>
      <c r="K162" s="18"/>
      <c r="L162" s="21"/>
      <c r="M162" s="73"/>
      <c r="N162" s="17"/>
      <c r="O162" s="6"/>
      <c r="P162" s="6"/>
      <c r="AH162" s="4">
        <v>0</v>
      </c>
    </row>
    <row r="163" spans="1:34" s="4" customFormat="1" ht="0.75" hidden="1" customHeight="1">
      <c r="A163" s="9"/>
      <c r="B163" s="9"/>
      <c r="C163" s="2" t="s">
        <v>63</v>
      </c>
      <c r="D163" s="61"/>
      <c r="E163" s="55"/>
      <c r="F163" s="59"/>
      <c r="G163" s="60"/>
      <c r="H163" s="18"/>
      <c r="I163" s="19"/>
      <c r="J163" s="20"/>
      <c r="K163" s="18"/>
      <c r="L163" s="21"/>
      <c r="M163" s="73"/>
      <c r="N163" s="17"/>
      <c r="O163" s="6"/>
      <c r="P163" s="6"/>
      <c r="AH163" s="4">
        <v>0</v>
      </c>
    </row>
    <row r="164" spans="1:34" s="4" customFormat="1" ht="18.75" hidden="1" customHeight="1">
      <c r="A164" s="9" t="s">
        <v>26</v>
      </c>
      <c r="B164" s="9" t="s">
        <v>27</v>
      </c>
      <c r="C164" s="2"/>
      <c r="D164" s="61"/>
      <c r="E164" s="55"/>
      <c r="F164" s="59" t="str">
        <f>INDEX(PT_DIFFERENTIATION_VTAR,MATCH(A164,PT_DIFFERENTIATION_VTAR_ID,0))</f>
        <v>Тарифы на услуги по передаче тепловой энергии</v>
      </c>
      <c r="G164" s="11" t="str">
        <f>INDEX(PT_DIFFERENTIATION_NTAR,MATCH(B164,PT_DIFFERENTIATION_NTAR_ID,0))</f>
        <v/>
      </c>
      <c r="H164" s="12"/>
      <c r="I164" s="13"/>
      <c r="J164" s="14"/>
      <c r="K164" s="22"/>
      <c r="L164" s="12" t="s">
        <v>3</v>
      </c>
      <c r="M164" s="73"/>
      <c r="N164" s="17"/>
      <c r="O164" s="6"/>
      <c r="P164" s="6"/>
      <c r="AH164" s="4">
        <v>0</v>
      </c>
    </row>
    <row r="165" spans="1:34" s="4" customFormat="1" ht="18.75" hidden="1" customHeight="1">
      <c r="A165" s="9"/>
      <c r="B165" s="9"/>
      <c r="C165" s="2" t="s">
        <v>6</v>
      </c>
      <c r="D165" s="61"/>
      <c r="E165" s="55"/>
      <c r="F165" s="59"/>
      <c r="G165" s="11"/>
      <c r="H165" s="18"/>
      <c r="I165" s="19" t="s">
        <v>5</v>
      </c>
      <c r="J165" s="20"/>
      <c r="K165" s="18"/>
      <c r="L165" s="21"/>
      <c r="M165" s="73"/>
      <c r="N165" s="17"/>
      <c r="O165" s="6"/>
      <c r="P165" s="6"/>
      <c r="AH165" s="4">
        <v>0</v>
      </c>
    </row>
    <row r="166" spans="1:34" s="4" customFormat="1" ht="0.75" hidden="1" customHeight="1">
      <c r="A166" s="9"/>
      <c r="B166" s="9"/>
      <c r="C166" s="2" t="s">
        <v>63</v>
      </c>
      <c r="D166" s="61"/>
      <c r="E166" s="55"/>
      <c r="F166" s="59"/>
      <c r="G166" s="60"/>
      <c r="H166" s="18"/>
      <c r="I166" s="19"/>
      <c r="J166" s="20"/>
      <c r="K166" s="18"/>
      <c r="L166" s="21"/>
      <c r="M166" s="73"/>
      <c r="N166" s="17"/>
      <c r="O166" s="6"/>
      <c r="P166" s="6"/>
      <c r="AH166" s="4">
        <v>0</v>
      </c>
    </row>
    <row r="167" spans="1:34" s="4" customFormat="1" ht="18.75" hidden="1" customHeight="1">
      <c r="A167" s="9" t="s">
        <v>28</v>
      </c>
      <c r="B167" s="9" t="s">
        <v>29</v>
      </c>
      <c r="C167" s="2"/>
      <c r="D167" s="61"/>
      <c r="E167" s="55"/>
      <c r="F167" s="59" t="str">
        <f>INDEX(PT_DIFFERENTIATION_VTAR,MATCH(A167,PT_DIFFERENTIATION_VTAR_ID,0))</f>
        <v>Тарифы на услуги по передаче теплоносителя</v>
      </c>
      <c r="G167" s="11" t="str">
        <f>INDEX(PT_DIFFERENTIATION_NTAR,MATCH(B167,PT_DIFFERENTIATION_NTAR_ID,0))</f>
        <v/>
      </c>
      <c r="H167" s="12"/>
      <c r="I167" s="13"/>
      <c r="J167" s="14"/>
      <c r="K167" s="22"/>
      <c r="L167" s="12" t="s">
        <v>3</v>
      </c>
      <c r="M167" s="73"/>
      <c r="N167" s="17"/>
      <c r="O167" s="6"/>
      <c r="P167" s="6"/>
      <c r="AH167" s="4">
        <v>0</v>
      </c>
    </row>
    <row r="168" spans="1:34" s="4" customFormat="1" ht="18.75" hidden="1" customHeight="1">
      <c r="A168" s="9"/>
      <c r="B168" s="9"/>
      <c r="C168" s="2" t="s">
        <v>6</v>
      </c>
      <c r="D168" s="61"/>
      <c r="E168" s="55"/>
      <c r="F168" s="59"/>
      <c r="G168" s="11"/>
      <c r="H168" s="18"/>
      <c r="I168" s="19" t="s">
        <v>5</v>
      </c>
      <c r="J168" s="20"/>
      <c r="K168" s="18"/>
      <c r="L168" s="21"/>
      <c r="M168" s="73"/>
      <c r="N168" s="17"/>
      <c r="O168" s="6"/>
      <c r="P168" s="6"/>
      <c r="AH168" s="4">
        <v>0</v>
      </c>
    </row>
    <row r="169" spans="1:34" s="4" customFormat="1" ht="0.75" hidden="1" customHeight="1">
      <c r="A169" s="9"/>
      <c r="B169" s="9"/>
      <c r="C169" s="2" t="s">
        <v>63</v>
      </c>
      <c r="D169" s="61"/>
      <c r="E169" s="55"/>
      <c r="F169" s="59"/>
      <c r="G169" s="60"/>
      <c r="H169" s="18"/>
      <c r="I169" s="19"/>
      <c r="J169" s="20"/>
      <c r="K169" s="18"/>
      <c r="L169" s="21"/>
      <c r="M169" s="73"/>
      <c r="N169" s="17"/>
      <c r="O169" s="6"/>
      <c r="P169" s="6"/>
      <c r="AH169" s="4">
        <v>0</v>
      </c>
    </row>
    <row r="170" spans="1:34" s="4" customFormat="1" ht="18.75" hidden="1" customHeight="1">
      <c r="A170" s="9" t="s">
        <v>30</v>
      </c>
      <c r="B170" s="9" t="s">
        <v>31</v>
      </c>
      <c r="C170" s="2"/>
      <c r="D170" s="61"/>
      <c r="E170" s="55"/>
      <c r="F170" s="59" t="str">
        <f>INDEX(PT_DIFFERENTIATION_VTAR,MATCH(A170,PT_DIFFERENTIATION_VTAR_ID,0))</f>
        <v>Плата за услуги по поддержанию резервной тепловой мощности при отсутствии потребления тепловой энергии</v>
      </c>
      <c r="G170" s="11" t="str">
        <f>INDEX(PT_DIFFERENTIATION_NTAR,MATCH(B170,PT_DIFFERENTIATION_NTAR_ID,0))</f>
        <v/>
      </c>
      <c r="H170" s="12"/>
      <c r="I170" s="13"/>
      <c r="J170" s="14"/>
      <c r="K170" s="22"/>
      <c r="L170" s="12" t="s">
        <v>3</v>
      </c>
      <c r="M170" s="73"/>
      <c r="N170" s="17"/>
      <c r="O170" s="6"/>
      <c r="P170" s="6"/>
      <c r="AH170" s="4">
        <v>0</v>
      </c>
    </row>
    <row r="171" spans="1:34" s="4" customFormat="1" ht="18.75" hidden="1" customHeight="1">
      <c r="A171" s="9"/>
      <c r="B171" s="9"/>
      <c r="C171" s="2" t="s">
        <v>6</v>
      </c>
      <c r="D171" s="61"/>
      <c r="E171" s="55"/>
      <c r="F171" s="59"/>
      <c r="G171" s="11"/>
      <c r="H171" s="18"/>
      <c r="I171" s="19" t="s">
        <v>5</v>
      </c>
      <c r="J171" s="20"/>
      <c r="K171" s="18"/>
      <c r="L171" s="21"/>
      <c r="M171" s="73"/>
      <c r="N171" s="17"/>
      <c r="O171" s="6"/>
      <c r="P171" s="6"/>
      <c r="AH171" s="4">
        <v>0</v>
      </c>
    </row>
    <row r="172" spans="1:34" s="4" customFormat="1" ht="0.75" hidden="1" customHeight="1">
      <c r="A172" s="9"/>
      <c r="B172" s="9"/>
      <c r="C172" s="2" t="s">
        <v>63</v>
      </c>
      <c r="D172" s="61"/>
      <c r="E172" s="55"/>
      <c r="F172" s="59"/>
      <c r="G172" s="60"/>
      <c r="H172" s="18"/>
      <c r="I172" s="19"/>
      <c r="J172" s="20"/>
      <c r="K172" s="18"/>
      <c r="L172" s="21"/>
      <c r="M172" s="73"/>
      <c r="N172" s="17"/>
      <c r="O172" s="6"/>
      <c r="P172" s="6"/>
      <c r="AH172" s="4">
        <v>0</v>
      </c>
    </row>
    <row r="173" spans="1:34" s="4" customFormat="1" ht="18.75" hidden="1" customHeight="1">
      <c r="A173" s="9" t="s">
        <v>32</v>
      </c>
      <c r="B173" s="9" t="s">
        <v>33</v>
      </c>
      <c r="C173" s="2"/>
      <c r="D173" s="61"/>
      <c r="E173" s="55"/>
      <c r="F173" s="59" t="str">
        <f>INDEX(PT_DIFFERENTIATION_VTAR,MATCH(A173,PT_DIFFERENTIATION_VTAR_ID,0))</f>
        <v>Плата за подключение (технологическое присоединение) к системе теплоснабжения</v>
      </c>
      <c r="G173" s="11" t="str">
        <f>INDEX(PT_DIFFERENTIATION_NTAR,MATCH(B173,PT_DIFFERENTIATION_NTAR_ID,0))</f>
        <v/>
      </c>
      <c r="H173" s="12"/>
      <c r="I173" s="13"/>
      <c r="J173" s="14"/>
      <c r="K173" s="22"/>
      <c r="L173" s="12" t="s">
        <v>3</v>
      </c>
      <c r="M173" s="73"/>
      <c r="N173" s="17"/>
      <c r="O173" s="6"/>
      <c r="P173" s="6"/>
      <c r="AH173" s="4">
        <v>0</v>
      </c>
    </row>
    <row r="174" spans="1:34" s="4" customFormat="1" ht="18.75" hidden="1" customHeight="1">
      <c r="A174" s="9"/>
      <c r="B174" s="9"/>
      <c r="C174" s="2" t="s">
        <v>6</v>
      </c>
      <c r="D174" s="61"/>
      <c r="E174" s="55"/>
      <c r="F174" s="59"/>
      <c r="G174" s="11"/>
      <c r="H174" s="18"/>
      <c r="I174" s="19" t="s">
        <v>5</v>
      </c>
      <c r="J174" s="20"/>
      <c r="K174" s="18"/>
      <c r="L174" s="21"/>
      <c r="M174" s="73"/>
      <c r="N174" s="17"/>
      <c r="O174" s="6"/>
      <c r="P174" s="6"/>
      <c r="AH174" s="4">
        <v>0</v>
      </c>
    </row>
    <row r="175" spans="1:34" s="4" customFormat="1" ht="0.75" hidden="1" customHeight="1">
      <c r="A175" s="9"/>
      <c r="B175" s="9"/>
      <c r="C175" s="2" t="s">
        <v>63</v>
      </c>
      <c r="D175" s="61"/>
      <c r="E175" s="55"/>
      <c r="F175" s="59"/>
      <c r="G175" s="60"/>
      <c r="H175" s="18"/>
      <c r="I175" s="19"/>
      <c r="J175" s="20"/>
      <c r="K175" s="18"/>
      <c r="L175" s="21"/>
      <c r="M175" s="73"/>
      <c r="N175" s="17"/>
      <c r="O175" s="6"/>
      <c r="P175" s="6"/>
      <c r="AH175" s="4">
        <v>0</v>
      </c>
    </row>
    <row r="176" spans="1:34" s="4" customFormat="1" ht="18.75" hidden="1" customHeight="1">
      <c r="A176" s="9" t="s">
        <v>34</v>
      </c>
      <c r="B176" s="9" t="s">
        <v>35</v>
      </c>
      <c r="C176" s="2"/>
      <c r="D176" s="61"/>
      <c r="E176" s="55"/>
      <c r="F176" s="59" t="str">
        <f>INDEX(PT_DIFFERENTIATION_VTAR,MATCH(A176,PT_DIFFERENTIATION_VTAR_ID,0))</f>
        <v>Плата за подключение (технологическое присоединение) к системе теплоснабжения (индивидуальная)</v>
      </c>
      <c r="G176" s="11" t="str">
        <f>INDEX(PT_DIFFERENTIATION_NTAR,MATCH(B176,PT_DIFFERENTIATION_NTAR_ID,0))</f>
        <v/>
      </c>
      <c r="H176" s="12"/>
      <c r="I176" s="13"/>
      <c r="J176" s="14"/>
      <c r="K176" s="22"/>
      <c r="L176" s="12" t="s">
        <v>3</v>
      </c>
      <c r="M176" s="73"/>
      <c r="N176" s="17"/>
      <c r="O176" s="6"/>
      <c r="P176" s="6"/>
      <c r="AH176" s="4">
        <v>0</v>
      </c>
    </row>
    <row r="177" spans="1:34" s="4" customFormat="1" ht="18.75" hidden="1" customHeight="1">
      <c r="A177" s="9"/>
      <c r="B177" s="9"/>
      <c r="C177" s="2" t="s">
        <v>6</v>
      </c>
      <c r="D177" s="61"/>
      <c r="E177" s="55"/>
      <c r="F177" s="59"/>
      <c r="G177" s="11"/>
      <c r="H177" s="18"/>
      <c r="I177" s="19" t="s">
        <v>5</v>
      </c>
      <c r="J177" s="20"/>
      <c r="K177" s="18"/>
      <c r="L177" s="21"/>
      <c r="M177" s="73"/>
      <c r="N177" s="17"/>
      <c r="O177" s="6"/>
      <c r="P177" s="6"/>
      <c r="AH177" s="4">
        <v>0</v>
      </c>
    </row>
    <row r="178" spans="1:34" s="4" customFormat="1" ht="0.75" hidden="1" customHeight="1">
      <c r="A178" s="9"/>
      <c r="B178" s="9"/>
      <c r="C178" s="2" t="s">
        <v>63</v>
      </c>
      <c r="D178" s="61"/>
      <c r="E178" s="55"/>
      <c r="F178" s="59"/>
      <c r="G178" s="60"/>
      <c r="H178" s="18"/>
      <c r="I178" s="19"/>
      <c r="J178" s="20"/>
      <c r="K178" s="18"/>
      <c r="L178" s="21"/>
      <c r="M178" s="73"/>
      <c r="N178" s="17"/>
      <c r="O178" s="6"/>
      <c r="P178" s="6"/>
      <c r="AH178" s="4">
        <v>0</v>
      </c>
    </row>
    <row r="179" spans="1:34" s="4" customFormat="1" ht="18.75" hidden="1" customHeight="1">
      <c r="A179" s="9" t="s">
        <v>36</v>
      </c>
      <c r="B179" s="9" t="s">
        <v>37</v>
      </c>
      <c r="C179" s="2"/>
      <c r="D179" s="61"/>
      <c r="E179" s="55"/>
      <c r="F179" s="59" t="str">
        <f>INDEX(PT_DIFFERENTIATION_VTAR,MATCH(A179,PT_DIFFERENTIATION_VTAR_ID,0))</f>
        <v>Тариф на питьевую воду (питьевое водоснабжение)</v>
      </c>
      <c r="G179" s="11" t="str">
        <f>INDEX(PT_DIFFERENTIATION_NTAR,MATCH(B179,PT_DIFFERENTIATION_NTAR_ID,0))</f>
        <v/>
      </c>
      <c r="H179" s="12"/>
      <c r="I179" s="13"/>
      <c r="J179" s="14"/>
      <c r="K179" s="22"/>
      <c r="L179" s="12" t="s">
        <v>3</v>
      </c>
      <c r="M179" s="73"/>
      <c r="N179" s="17"/>
      <c r="O179" s="6"/>
      <c r="P179" s="6"/>
      <c r="AH179" s="4">
        <v>0</v>
      </c>
    </row>
    <row r="180" spans="1:34" s="4" customFormat="1" ht="18.75" hidden="1" customHeight="1">
      <c r="A180" s="9"/>
      <c r="B180" s="9"/>
      <c r="C180" s="2" t="s">
        <v>6</v>
      </c>
      <c r="D180" s="61"/>
      <c r="E180" s="55"/>
      <c r="F180" s="59"/>
      <c r="G180" s="11"/>
      <c r="H180" s="18"/>
      <c r="I180" s="19" t="s">
        <v>5</v>
      </c>
      <c r="J180" s="20"/>
      <c r="K180" s="18"/>
      <c r="L180" s="21"/>
      <c r="M180" s="73"/>
      <c r="N180" s="17"/>
      <c r="O180" s="6"/>
      <c r="P180" s="6"/>
      <c r="AH180" s="4">
        <v>0</v>
      </c>
    </row>
    <row r="181" spans="1:34" s="4" customFormat="1" ht="0.75" hidden="1" customHeight="1">
      <c r="A181" s="9"/>
      <c r="B181" s="9"/>
      <c r="C181" s="2" t="s">
        <v>63</v>
      </c>
      <c r="D181" s="61"/>
      <c r="E181" s="55"/>
      <c r="F181" s="59"/>
      <c r="G181" s="60"/>
      <c r="H181" s="18"/>
      <c r="I181" s="19"/>
      <c r="J181" s="20"/>
      <c r="K181" s="18"/>
      <c r="L181" s="21"/>
      <c r="M181" s="73"/>
      <c r="N181" s="17"/>
      <c r="O181" s="6"/>
      <c r="P181" s="6"/>
      <c r="AH181" s="4">
        <v>0</v>
      </c>
    </row>
    <row r="182" spans="1:34" s="4" customFormat="1" ht="18.75" hidden="1" customHeight="1">
      <c r="A182" s="9" t="s">
        <v>38</v>
      </c>
      <c r="B182" s="9" t="s">
        <v>39</v>
      </c>
      <c r="C182" s="2"/>
      <c r="D182" s="61"/>
      <c r="E182" s="55"/>
      <c r="F182" s="59" t="str">
        <f>INDEX(PT_DIFFERENTIATION_VTAR,MATCH(A182,PT_DIFFERENTIATION_VTAR_ID,0))</f>
        <v>Тариф на техническую воду</v>
      </c>
      <c r="G182" s="11" t="str">
        <f>INDEX(PT_DIFFERENTIATION_NTAR,MATCH(B182,PT_DIFFERENTIATION_NTAR_ID,0))</f>
        <v/>
      </c>
      <c r="H182" s="12"/>
      <c r="I182" s="13"/>
      <c r="J182" s="14"/>
      <c r="K182" s="22"/>
      <c r="L182" s="12" t="s">
        <v>3</v>
      </c>
      <c r="M182" s="73"/>
      <c r="N182" s="17"/>
      <c r="O182" s="6"/>
      <c r="P182" s="6"/>
      <c r="AH182" s="4">
        <v>0</v>
      </c>
    </row>
    <row r="183" spans="1:34" s="4" customFormat="1" ht="18.75" hidden="1" customHeight="1">
      <c r="A183" s="9"/>
      <c r="B183" s="9"/>
      <c r="C183" s="2" t="s">
        <v>6</v>
      </c>
      <c r="D183" s="61"/>
      <c r="E183" s="55"/>
      <c r="F183" s="59"/>
      <c r="G183" s="11"/>
      <c r="H183" s="18"/>
      <c r="I183" s="19" t="s">
        <v>5</v>
      </c>
      <c r="J183" s="20"/>
      <c r="K183" s="18"/>
      <c r="L183" s="21"/>
      <c r="M183" s="73"/>
      <c r="N183" s="17"/>
      <c r="O183" s="6"/>
      <c r="P183" s="6"/>
      <c r="AH183" s="4">
        <v>0</v>
      </c>
    </row>
    <row r="184" spans="1:34" s="4" customFormat="1" ht="0.75" hidden="1" customHeight="1">
      <c r="A184" s="9"/>
      <c r="B184" s="9"/>
      <c r="C184" s="2" t="s">
        <v>63</v>
      </c>
      <c r="D184" s="61"/>
      <c r="E184" s="55"/>
      <c r="F184" s="59"/>
      <c r="G184" s="60"/>
      <c r="H184" s="18"/>
      <c r="I184" s="19"/>
      <c r="J184" s="20"/>
      <c r="K184" s="18"/>
      <c r="L184" s="21"/>
      <c r="M184" s="73"/>
      <c r="N184" s="17"/>
      <c r="O184" s="6"/>
      <c r="P184" s="6"/>
      <c r="AH184" s="4">
        <v>0</v>
      </c>
    </row>
    <row r="185" spans="1:34" s="4" customFormat="1" ht="18.75" hidden="1" customHeight="1">
      <c r="A185" s="9" t="s">
        <v>40</v>
      </c>
      <c r="B185" s="9" t="s">
        <v>41</v>
      </c>
      <c r="C185" s="2"/>
      <c r="D185" s="61"/>
      <c r="E185" s="55"/>
      <c r="F185" s="59" t="str">
        <f>INDEX(PT_DIFFERENTIATION_VTAR,MATCH(A185,PT_DIFFERENTIATION_VTAR_ID,0))</f>
        <v>Тариф на транспортировку воды</v>
      </c>
      <c r="G185" s="11" t="str">
        <f>INDEX(PT_DIFFERENTIATION_NTAR,MATCH(B185,PT_DIFFERENTIATION_NTAR_ID,0))</f>
        <v/>
      </c>
      <c r="H185" s="12"/>
      <c r="I185" s="13"/>
      <c r="J185" s="14"/>
      <c r="K185" s="22"/>
      <c r="L185" s="12" t="s">
        <v>3</v>
      </c>
      <c r="M185" s="73"/>
      <c r="N185" s="17"/>
      <c r="O185" s="6"/>
      <c r="P185" s="6"/>
      <c r="AH185" s="4">
        <v>0</v>
      </c>
    </row>
    <row r="186" spans="1:34" s="4" customFormat="1" ht="18.75" hidden="1" customHeight="1">
      <c r="A186" s="9"/>
      <c r="B186" s="9"/>
      <c r="C186" s="2" t="s">
        <v>6</v>
      </c>
      <c r="D186" s="61"/>
      <c r="E186" s="55"/>
      <c r="F186" s="59"/>
      <c r="G186" s="11"/>
      <c r="H186" s="18"/>
      <c r="I186" s="19" t="s">
        <v>5</v>
      </c>
      <c r="J186" s="20"/>
      <c r="K186" s="18"/>
      <c r="L186" s="21"/>
      <c r="M186" s="73"/>
      <c r="N186" s="17"/>
      <c r="O186" s="6"/>
      <c r="P186" s="6"/>
      <c r="AH186" s="4">
        <v>0</v>
      </c>
    </row>
    <row r="187" spans="1:34" s="4" customFormat="1" ht="0.75" hidden="1" customHeight="1">
      <c r="A187" s="9"/>
      <c r="B187" s="9"/>
      <c r="C187" s="2" t="s">
        <v>63</v>
      </c>
      <c r="D187" s="61"/>
      <c r="E187" s="55"/>
      <c r="F187" s="59"/>
      <c r="G187" s="60"/>
      <c r="H187" s="18"/>
      <c r="I187" s="19"/>
      <c r="J187" s="20"/>
      <c r="K187" s="18"/>
      <c r="L187" s="21"/>
      <c r="M187" s="73"/>
      <c r="N187" s="17"/>
      <c r="O187" s="6"/>
      <c r="P187" s="6"/>
      <c r="AH187" s="4">
        <v>0</v>
      </c>
    </row>
    <row r="188" spans="1:34" s="4" customFormat="1" ht="18.75" hidden="1" customHeight="1">
      <c r="A188" s="9" t="s">
        <v>42</v>
      </c>
      <c r="B188" s="9" t="s">
        <v>43</v>
      </c>
      <c r="C188" s="2"/>
      <c r="D188" s="61"/>
      <c r="E188" s="55"/>
      <c r="F188" s="59" t="str">
        <f>INDEX(PT_DIFFERENTIATION_VTAR,MATCH(A188,PT_DIFFERENTIATION_VTAR_ID,0))</f>
        <v>Тариф на подвоз воды</v>
      </c>
      <c r="G188" s="11" t="str">
        <f>INDEX(PT_DIFFERENTIATION_NTAR,MATCH(B188,PT_DIFFERENTIATION_NTAR_ID,0))</f>
        <v/>
      </c>
      <c r="H188" s="12"/>
      <c r="I188" s="13"/>
      <c r="J188" s="14"/>
      <c r="K188" s="22"/>
      <c r="L188" s="12" t="s">
        <v>3</v>
      </c>
      <c r="M188" s="73"/>
      <c r="N188" s="17"/>
      <c r="O188" s="6"/>
      <c r="P188" s="6"/>
      <c r="AH188" s="4">
        <v>0</v>
      </c>
    </row>
    <row r="189" spans="1:34" s="4" customFormat="1" ht="18.75" hidden="1" customHeight="1">
      <c r="A189" s="9"/>
      <c r="B189" s="9"/>
      <c r="C189" s="2" t="s">
        <v>6</v>
      </c>
      <c r="D189" s="61"/>
      <c r="E189" s="55"/>
      <c r="F189" s="59"/>
      <c r="G189" s="11"/>
      <c r="H189" s="18"/>
      <c r="I189" s="19" t="s">
        <v>5</v>
      </c>
      <c r="J189" s="20"/>
      <c r="K189" s="18"/>
      <c r="L189" s="21"/>
      <c r="M189" s="73"/>
      <c r="N189" s="17"/>
      <c r="O189" s="6"/>
      <c r="P189" s="6"/>
      <c r="AH189" s="4">
        <v>0</v>
      </c>
    </row>
    <row r="190" spans="1:34" s="4" customFormat="1" ht="0.75" hidden="1" customHeight="1">
      <c r="A190" s="9"/>
      <c r="B190" s="9"/>
      <c r="C190" s="2" t="s">
        <v>63</v>
      </c>
      <c r="D190" s="61"/>
      <c r="E190" s="55"/>
      <c r="F190" s="59"/>
      <c r="G190" s="60"/>
      <c r="H190" s="18"/>
      <c r="I190" s="19"/>
      <c r="J190" s="20"/>
      <c r="K190" s="18"/>
      <c r="L190" s="21"/>
      <c r="M190" s="73"/>
      <c r="N190" s="17"/>
      <c r="O190" s="6"/>
      <c r="P190" s="6"/>
      <c r="AH190" s="4">
        <v>0</v>
      </c>
    </row>
    <row r="191" spans="1:34" s="4" customFormat="1" ht="18.75" hidden="1" customHeight="1">
      <c r="A191" s="9" t="s">
        <v>44</v>
      </c>
      <c r="B191" s="9" t="s">
        <v>45</v>
      </c>
      <c r="C191" s="2"/>
      <c r="D191" s="61"/>
      <c r="E191" s="55"/>
      <c r="F191" s="59" t="str">
        <f>INDEX(PT_DIFFERENTIATION_VTAR,MATCH(A191,PT_DIFFERENTIATION_VTAR_ID,0))</f>
        <v>Тариф на подключение (технологическое присоединение) к централизованной системе холодного водоснабжения</v>
      </c>
      <c r="G191" s="11" t="str">
        <f>INDEX(PT_DIFFERENTIATION_NTAR,MATCH(B191,PT_DIFFERENTIATION_NTAR_ID,0))</f>
        <v/>
      </c>
      <c r="H191" s="12"/>
      <c r="I191" s="13"/>
      <c r="J191" s="14"/>
      <c r="K191" s="22"/>
      <c r="L191" s="12" t="s">
        <v>3</v>
      </c>
      <c r="M191" s="73"/>
      <c r="N191" s="17"/>
      <c r="O191" s="6"/>
      <c r="P191" s="6"/>
      <c r="AH191" s="4">
        <v>0</v>
      </c>
    </row>
    <row r="192" spans="1:34" s="4" customFormat="1" ht="18.75" hidden="1" customHeight="1">
      <c r="A192" s="9"/>
      <c r="B192" s="9"/>
      <c r="C192" s="2" t="s">
        <v>6</v>
      </c>
      <c r="D192" s="61"/>
      <c r="E192" s="55"/>
      <c r="F192" s="59"/>
      <c r="G192" s="11"/>
      <c r="H192" s="18"/>
      <c r="I192" s="19" t="s">
        <v>5</v>
      </c>
      <c r="J192" s="20"/>
      <c r="K192" s="18"/>
      <c r="L192" s="21"/>
      <c r="M192" s="73"/>
      <c r="N192" s="17"/>
      <c r="O192" s="6"/>
      <c r="P192" s="6"/>
      <c r="AH192" s="4">
        <v>0</v>
      </c>
    </row>
    <row r="193" spans="1:34" s="4" customFormat="1" ht="0.75" hidden="1" customHeight="1">
      <c r="A193" s="9"/>
      <c r="B193" s="9"/>
      <c r="C193" s="2" t="s">
        <v>63</v>
      </c>
      <c r="D193" s="61"/>
      <c r="E193" s="55"/>
      <c r="F193" s="59"/>
      <c r="G193" s="60"/>
      <c r="H193" s="18"/>
      <c r="I193" s="19"/>
      <c r="J193" s="20"/>
      <c r="K193" s="18"/>
      <c r="L193" s="21"/>
      <c r="M193" s="73"/>
      <c r="N193" s="17"/>
      <c r="O193" s="6"/>
      <c r="P193" s="6"/>
      <c r="AH193" s="4">
        <v>0</v>
      </c>
    </row>
    <row r="194" spans="1:34" s="4" customFormat="1" ht="18.75" hidden="1" customHeight="1">
      <c r="A194" s="9" t="s">
        <v>46</v>
      </c>
      <c r="B194" s="9" t="s">
        <v>47</v>
      </c>
      <c r="C194" s="2"/>
      <c r="D194" s="61"/>
      <c r="E194" s="55"/>
      <c r="F194" s="59" t="str">
        <f>INDEX(PT_DIFFERENTIATION_VTAR,MATCH(A194,PT_DIFFERENTIATION_VTAR_ID,0))</f>
        <v>Тариф на горячую воду (горячее водоснабжение)</v>
      </c>
      <c r="G194" s="11" t="str">
        <f>INDEX(PT_DIFFERENTIATION_NTAR,MATCH(B194,PT_DIFFERENTIATION_NTAR_ID,0))</f>
        <v/>
      </c>
      <c r="H194" s="12"/>
      <c r="I194" s="13"/>
      <c r="J194" s="14"/>
      <c r="K194" s="22"/>
      <c r="L194" s="12" t="s">
        <v>3</v>
      </c>
      <c r="M194" s="73"/>
      <c r="N194" s="17"/>
      <c r="O194" s="6"/>
      <c r="P194" s="6"/>
      <c r="AH194" s="4">
        <v>0</v>
      </c>
    </row>
    <row r="195" spans="1:34" s="4" customFormat="1" ht="18.75" hidden="1" customHeight="1">
      <c r="A195" s="9"/>
      <c r="B195" s="9"/>
      <c r="C195" s="2" t="s">
        <v>6</v>
      </c>
      <c r="D195" s="61"/>
      <c r="E195" s="55"/>
      <c r="F195" s="59"/>
      <c r="G195" s="11"/>
      <c r="H195" s="18"/>
      <c r="I195" s="19" t="s">
        <v>5</v>
      </c>
      <c r="J195" s="20"/>
      <c r="K195" s="18"/>
      <c r="L195" s="21"/>
      <c r="M195" s="73"/>
      <c r="N195" s="17"/>
      <c r="O195" s="6"/>
      <c r="P195" s="6"/>
      <c r="AH195" s="4">
        <v>0</v>
      </c>
    </row>
    <row r="196" spans="1:34" s="4" customFormat="1" ht="0.75" hidden="1" customHeight="1">
      <c r="A196" s="9"/>
      <c r="B196" s="9"/>
      <c r="C196" s="2" t="s">
        <v>63</v>
      </c>
      <c r="D196" s="61"/>
      <c r="E196" s="55"/>
      <c r="F196" s="59"/>
      <c r="G196" s="60"/>
      <c r="H196" s="18"/>
      <c r="I196" s="19"/>
      <c r="J196" s="20"/>
      <c r="K196" s="18"/>
      <c r="L196" s="21"/>
      <c r="M196" s="73"/>
      <c r="N196" s="17"/>
      <c r="O196" s="6"/>
      <c r="P196" s="6"/>
      <c r="AH196" s="4">
        <v>0</v>
      </c>
    </row>
    <row r="197" spans="1:34" s="4" customFormat="1" ht="18.75" hidden="1" customHeight="1">
      <c r="A197" s="9" t="s">
        <v>48</v>
      </c>
      <c r="B197" s="9" t="s">
        <v>49</v>
      </c>
      <c r="C197" s="2"/>
      <c r="D197" s="61"/>
      <c r="E197" s="55"/>
      <c r="F197" s="59" t="str">
        <f>INDEX(PT_DIFFERENTIATION_VTAR,MATCH(A197,PT_DIFFERENTIATION_VTAR_ID,0))</f>
        <v>Тариф на транспортировку горячей воды</v>
      </c>
      <c r="G197" s="11" t="str">
        <f>INDEX(PT_DIFFERENTIATION_NTAR,MATCH(B197,PT_DIFFERENTIATION_NTAR_ID,0))</f>
        <v/>
      </c>
      <c r="H197" s="12"/>
      <c r="I197" s="13"/>
      <c r="J197" s="14"/>
      <c r="K197" s="22"/>
      <c r="L197" s="12" t="s">
        <v>3</v>
      </c>
      <c r="M197" s="73"/>
      <c r="N197" s="17"/>
      <c r="O197" s="6"/>
      <c r="P197" s="6"/>
      <c r="AH197" s="4">
        <v>0</v>
      </c>
    </row>
    <row r="198" spans="1:34" s="4" customFormat="1" ht="18.75" hidden="1" customHeight="1">
      <c r="A198" s="9"/>
      <c r="B198" s="9"/>
      <c r="C198" s="2" t="s">
        <v>6</v>
      </c>
      <c r="D198" s="61"/>
      <c r="E198" s="55"/>
      <c r="F198" s="59"/>
      <c r="G198" s="11"/>
      <c r="H198" s="18"/>
      <c r="I198" s="19" t="s">
        <v>5</v>
      </c>
      <c r="J198" s="20"/>
      <c r="K198" s="18"/>
      <c r="L198" s="21"/>
      <c r="M198" s="73"/>
      <c r="N198" s="17"/>
      <c r="O198" s="6"/>
      <c r="P198" s="6"/>
      <c r="AH198" s="4">
        <v>0</v>
      </c>
    </row>
    <row r="199" spans="1:34" s="4" customFormat="1" ht="0.75" hidden="1" customHeight="1">
      <c r="A199" s="9"/>
      <c r="B199" s="9"/>
      <c r="C199" s="2" t="s">
        <v>63</v>
      </c>
      <c r="D199" s="61"/>
      <c r="E199" s="55"/>
      <c r="F199" s="59"/>
      <c r="G199" s="60"/>
      <c r="H199" s="18"/>
      <c r="I199" s="19"/>
      <c r="J199" s="20"/>
      <c r="K199" s="18"/>
      <c r="L199" s="21"/>
      <c r="M199" s="73"/>
      <c r="N199" s="17"/>
      <c r="O199" s="6"/>
      <c r="P199" s="6"/>
      <c r="AH199" s="4">
        <v>0</v>
      </c>
    </row>
    <row r="200" spans="1:34" s="4" customFormat="1" ht="18.75" hidden="1" customHeight="1">
      <c r="A200" s="9" t="s">
        <v>50</v>
      </c>
      <c r="B200" s="9" t="s">
        <v>51</v>
      </c>
      <c r="C200" s="2"/>
      <c r="D200" s="61"/>
      <c r="E200" s="55"/>
      <c r="F200" s="59" t="str">
        <f>INDEX(PT_DIFFERENTIATION_VTAR,MATCH(A200,PT_DIFFERENTIATION_VTAR_ID,0))</f>
        <v>Тариф на подключение (технологическое присоединение) к централизованной системе горячего водоснабжения</v>
      </c>
      <c r="G200" s="11" t="str">
        <f>INDEX(PT_DIFFERENTIATION_NTAR,MATCH(B200,PT_DIFFERENTIATION_NTAR_ID,0))</f>
        <v/>
      </c>
      <c r="H200" s="12"/>
      <c r="I200" s="13"/>
      <c r="J200" s="14"/>
      <c r="K200" s="22"/>
      <c r="L200" s="12" t="s">
        <v>3</v>
      </c>
      <c r="M200" s="73"/>
      <c r="N200" s="17"/>
      <c r="O200" s="6"/>
      <c r="P200" s="6"/>
      <c r="AH200" s="4">
        <v>0</v>
      </c>
    </row>
    <row r="201" spans="1:34" s="4" customFormat="1" ht="18.75" hidden="1" customHeight="1">
      <c r="A201" s="9"/>
      <c r="B201" s="9"/>
      <c r="C201" s="2" t="s">
        <v>6</v>
      </c>
      <c r="D201" s="61"/>
      <c r="E201" s="55"/>
      <c r="F201" s="59"/>
      <c r="G201" s="11"/>
      <c r="H201" s="18"/>
      <c r="I201" s="19" t="s">
        <v>5</v>
      </c>
      <c r="J201" s="20"/>
      <c r="K201" s="18"/>
      <c r="L201" s="21"/>
      <c r="M201" s="73"/>
      <c r="N201" s="17"/>
      <c r="O201" s="6"/>
      <c r="P201" s="6"/>
      <c r="AH201" s="4">
        <v>0</v>
      </c>
    </row>
    <row r="202" spans="1:34" s="4" customFormat="1" ht="0.75" hidden="1" customHeight="1">
      <c r="A202" s="9"/>
      <c r="B202" s="9"/>
      <c r="C202" s="2" t="s">
        <v>63</v>
      </c>
      <c r="D202" s="61"/>
      <c r="E202" s="55"/>
      <c r="F202" s="59"/>
      <c r="G202" s="60"/>
      <c r="H202" s="18"/>
      <c r="I202" s="19"/>
      <c r="J202" s="20"/>
      <c r="K202" s="18"/>
      <c r="L202" s="21"/>
      <c r="M202" s="73"/>
      <c r="N202" s="17"/>
      <c r="O202" s="6"/>
      <c r="P202" s="6"/>
      <c r="AH202" s="4">
        <v>0</v>
      </c>
    </row>
    <row r="203" spans="1:34" s="4" customFormat="1" ht="18.75" hidden="1" customHeight="1">
      <c r="A203" s="9" t="s">
        <v>52</v>
      </c>
      <c r="B203" s="9" t="s">
        <v>53</v>
      </c>
      <c r="C203" s="2"/>
      <c r="D203" s="61"/>
      <c r="E203" s="55"/>
      <c r="F203" s="59" t="str">
        <f>INDEX(PT_DIFFERENTIATION_VTAR,MATCH(A203,PT_DIFFERENTIATION_VTAR_ID,0))</f>
        <v>Тариф на водоотведение</v>
      </c>
      <c r="G203" s="11" t="str">
        <f>INDEX(PT_DIFFERENTIATION_NTAR,MATCH(B203,PT_DIFFERENTIATION_NTAR_ID,0))</f>
        <v/>
      </c>
      <c r="H203" s="12"/>
      <c r="I203" s="13"/>
      <c r="J203" s="14"/>
      <c r="K203" s="22"/>
      <c r="L203" s="12" t="s">
        <v>3</v>
      </c>
      <c r="M203" s="73"/>
      <c r="N203" s="17"/>
      <c r="O203" s="6"/>
      <c r="P203" s="6"/>
      <c r="AH203" s="4">
        <v>0</v>
      </c>
    </row>
    <row r="204" spans="1:34" s="4" customFormat="1" ht="18.75" hidden="1" customHeight="1">
      <c r="A204" s="9"/>
      <c r="B204" s="9"/>
      <c r="C204" s="2" t="s">
        <v>6</v>
      </c>
      <c r="D204" s="61"/>
      <c r="E204" s="55"/>
      <c r="F204" s="59"/>
      <c r="G204" s="11"/>
      <c r="H204" s="18"/>
      <c r="I204" s="19" t="s">
        <v>5</v>
      </c>
      <c r="J204" s="20"/>
      <c r="K204" s="18"/>
      <c r="L204" s="21"/>
      <c r="M204" s="73"/>
      <c r="N204" s="17"/>
      <c r="O204" s="6"/>
      <c r="P204" s="6"/>
      <c r="AH204" s="4">
        <v>0</v>
      </c>
    </row>
    <row r="205" spans="1:34" s="4" customFormat="1" ht="0.75" hidden="1" customHeight="1">
      <c r="A205" s="9"/>
      <c r="B205" s="9"/>
      <c r="C205" s="2" t="s">
        <v>63</v>
      </c>
      <c r="D205" s="61"/>
      <c r="E205" s="55"/>
      <c r="F205" s="59"/>
      <c r="G205" s="60"/>
      <c r="H205" s="18"/>
      <c r="I205" s="19"/>
      <c r="J205" s="20"/>
      <c r="K205" s="18"/>
      <c r="L205" s="21"/>
      <c r="M205" s="73"/>
      <c r="N205" s="17"/>
      <c r="O205" s="6"/>
      <c r="P205" s="6"/>
      <c r="AH205" s="4">
        <v>0</v>
      </c>
    </row>
    <row r="206" spans="1:34" s="4" customFormat="1" ht="18.75" hidden="1" customHeight="1">
      <c r="A206" s="9" t="s">
        <v>54</v>
      </c>
      <c r="B206" s="9" t="s">
        <v>55</v>
      </c>
      <c r="C206" s="2"/>
      <c r="D206" s="61"/>
      <c r="E206" s="55"/>
      <c r="F206" s="59" t="str">
        <f>INDEX(PT_DIFFERENTIATION_VTAR,MATCH(A206,PT_DIFFERENTIATION_VTAR_ID,0))</f>
        <v>Тариф на транспортировку сточных вод</v>
      </c>
      <c r="G206" s="11" t="str">
        <f>INDEX(PT_DIFFERENTIATION_NTAR,MATCH(B206,PT_DIFFERENTIATION_NTAR_ID,0))</f>
        <v/>
      </c>
      <c r="H206" s="12"/>
      <c r="I206" s="13"/>
      <c r="J206" s="14"/>
      <c r="K206" s="22"/>
      <c r="L206" s="12" t="s">
        <v>3</v>
      </c>
      <c r="M206" s="73"/>
      <c r="N206" s="17"/>
      <c r="O206" s="6"/>
      <c r="P206" s="6"/>
      <c r="AH206" s="4">
        <v>0</v>
      </c>
    </row>
    <row r="207" spans="1:34" s="4" customFormat="1" ht="18.75" hidden="1" customHeight="1">
      <c r="A207" s="9"/>
      <c r="B207" s="9"/>
      <c r="C207" s="2" t="s">
        <v>6</v>
      </c>
      <c r="D207" s="61"/>
      <c r="E207" s="55"/>
      <c r="F207" s="59"/>
      <c r="G207" s="11"/>
      <c r="H207" s="18"/>
      <c r="I207" s="19" t="s">
        <v>5</v>
      </c>
      <c r="J207" s="20"/>
      <c r="K207" s="18"/>
      <c r="L207" s="21"/>
      <c r="M207" s="73"/>
      <c r="N207" s="17"/>
      <c r="O207" s="6"/>
      <c r="P207" s="6"/>
      <c r="AH207" s="4">
        <v>0</v>
      </c>
    </row>
    <row r="208" spans="1:34" s="4" customFormat="1" ht="0.75" hidden="1" customHeight="1">
      <c r="A208" s="9"/>
      <c r="B208" s="9"/>
      <c r="C208" s="2" t="s">
        <v>63</v>
      </c>
      <c r="D208" s="61"/>
      <c r="E208" s="55"/>
      <c r="F208" s="59"/>
      <c r="G208" s="60"/>
      <c r="H208" s="18"/>
      <c r="I208" s="19"/>
      <c r="J208" s="20"/>
      <c r="K208" s="18"/>
      <c r="L208" s="21"/>
      <c r="M208" s="73"/>
      <c r="N208" s="17"/>
      <c r="O208" s="6"/>
      <c r="P208" s="6"/>
      <c r="AH208" s="4">
        <v>0</v>
      </c>
    </row>
    <row r="209" spans="1:34" s="4" customFormat="1" ht="18.75" hidden="1" customHeight="1">
      <c r="A209" s="9" t="s">
        <v>56</v>
      </c>
      <c r="B209" s="9" t="s">
        <v>57</v>
      </c>
      <c r="C209" s="2"/>
      <c r="D209" s="61"/>
      <c r="E209" s="55"/>
      <c r="F209" s="59" t="str">
        <f>INDEX(PT_DIFFERENTIATION_VTAR,MATCH(A209,PT_DIFFERENTIATION_VTAR_ID,0))</f>
        <v>Тариф на подключение (технологическое присоединение) к централизованной системе водоотведения</v>
      </c>
      <c r="G209" s="11" t="str">
        <f>INDEX(PT_DIFFERENTIATION_NTAR,MATCH(B209,PT_DIFFERENTIATION_NTAR_ID,0))</f>
        <v/>
      </c>
      <c r="H209" s="12"/>
      <c r="I209" s="13"/>
      <c r="J209" s="14"/>
      <c r="K209" s="22"/>
      <c r="L209" s="12" t="s">
        <v>3</v>
      </c>
      <c r="M209" s="73"/>
      <c r="N209" s="17"/>
      <c r="O209" s="6"/>
      <c r="P209" s="6"/>
      <c r="AH209" s="4">
        <v>0</v>
      </c>
    </row>
    <row r="210" spans="1:34" s="4" customFormat="1" ht="18.75" hidden="1" customHeight="1">
      <c r="A210" s="9"/>
      <c r="B210" s="9"/>
      <c r="C210" s="2" t="s">
        <v>6</v>
      </c>
      <c r="D210" s="61"/>
      <c r="E210" s="55"/>
      <c r="F210" s="59"/>
      <c r="G210" s="11"/>
      <c r="H210" s="18"/>
      <c r="I210" s="19" t="s">
        <v>5</v>
      </c>
      <c r="J210" s="20"/>
      <c r="K210" s="18"/>
      <c r="L210" s="21"/>
      <c r="M210" s="73"/>
      <c r="N210" s="17"/>
      <c r="O210" s="6"/>
      <c r="P210" s="6"/>
      <c r="AH210" s="4">
        <v>0</v>
      </c>
    </row>
    <row r="211" spans="1:34" s="4" customFormat="1" ht="1.1499999999999999" customHeight="1">
      <c r="A211" s="9"/>
      <c r="B211" s="9"/>
      <c r="C211" s="2" t="s">
        <v>63</v>
      </c>
      <c r="D211" s="61"/>
      <c r="E211" s="55"/>
      <c r="F211" s="59"/>
      <c r="G211" s="60"/>
      <c r="H211" s="18"/>
      <c r="I211" s="19"/>
      <c r="J211" s="20"/>
      <c r="K211" s="18"/>
      <c r="L211" s="21"/>
      <c r="M211" s="73"/>
      <c r="N211" s="17"/>
      <c r="O211" s="6"/>
      <c r="P211" s="6"/>
      <c r="AH211" s="4">
        <v>1</v>
      </c>
    </row>
    <row r="212" spans="1:34" ht="27.4" customHeight="1">
      <c r="A212" s="9"/>
      <c r="B212" s="9"/>
      <c r="D212" s="25"/>
      <c r="E212" s="64" t="s">
        <v>66</v>
      </c>
      <c r="F212" s="52" t="str">
        <f>IF(TEMPLATE_SPHERE="HEAT","Размер недополученных доходов регулируемой организацией (при их наличии), исчисленный в соответствии с Основами ценообразования в сфере теплоснабжения,"&amp;" утвержденными постановлением Правительства Российской Федерации от 22 октября 2012 г. N 1075 ""О ценообразовании в сфере теплоснабжения""","Размер недополученных доходов организации холодного водоснабжения (при их наличии), исчисленных в соответствии с Основами ценообразования в сфере водоснабжения и водоотведения")</f>
        <v>Размер недополученных доходов регулируемой организацией (при их наличии), исчисленный в соответствии с Основами ценообразования в сфере теплоснабжения, утвержденными постановлением Правительства Российской Федерации от 22 октября 2012 г. N 1075 "О ценообразовании в сфере теплоснабжения"</v>
      </c>
      <c r="G212" s="52"/>
      <c r="H212" s="52"/>
      <c r="I212" s="52"/>
      <c r="J212" s="52"/>
      <c r="K212" s="52"/>
      <c r="L212" s="52"/>
      <c r="M212" s="65"/>
      <c r="N212" s="17"/>
      <c r="AH212" s="4">
        <v>26</v>
      </c>
    </row>
    <row r="213" spans="1:34" s="4" customFormat="1" ht="60.75" hidden="1" customHeight="1">
      <c r="A213" s="9" t="s">
        <v>1</v>
      </c>
      <c r="B213" s="9" t="s">
        <v>2</v>
      </c>
      <c r="C213" s="2"/>
      <c r="D213" s="61"/>
      <c r="E213" s="55"/>
      <c r="F213" s="59" t="str">
        <f>INDEX(PT_DIFFERENTIATION_VTAR,MATCH(A213,PT_DIFFERENTIATION_VTAR_ID,0))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13" s="11" t="str">
        <f>INDEX(PT_DIFFERENTIATION_NTAR,MATCH(B213,PT_DIFFERENTIATION_NTAR_ID,0))</f>
        <v/>
      </c>
      <c r="H213" s="12"/>
      <c r="I213" s="13"/>
      <c r="J213" s="14"/>
      <c r="K213" s="22"/>
      <c r="L213" s="12" t="s">
        <v>3</v>
      </c>
      <c r="M213" s="57"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Даты начала и окончания срока действия тарифов указываются в виде «ДД.ММ.ГГГГ».
Величина недополученных доходов регулируемой организации указывается в колонке «Информация» в тыс. руб.
В случае отсутствия недополученных доходов организацией "&amp;IF(TEMPLATE_SPHERE="HEAT","регулируемой организацией",TEMPLATE_SPHERE_RUS)&amp;", исчисленных в соответствии с законодательством в сфере "&amp;IF(TEMPLATE_SPHERE="HEAT","теплоснабжения","водоснабжения и водоотведения")&amp;", указывается значение «0».
В случае дифференциации недополученных доходов организацией "&amp;TEMPLATE_SPHERE_RUS&amp;" по видам тарифов и/или по срокам действия тарифов информация указывается в отдельных строках."</f>
        <v>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срока действия тарифов указываются в виде «ДД.ММ.ГГГГ».
Величина недополученных доходов регулируемой организации указывается в колонке «Информация» в тыс. руб.
В случае отсутствия недополученных доходов организацией регулируемой организацией, исчисленных в соответствии с законодательством в сфере теплоснабжения, указывается значение «0».
В случае дифференциации недополученных доходов организацией теплоснабжения по видам тарифов и/или по срокам действия тарифов информация указывается в отдельных строках.</v>
      </c>
      <c r="N213" s="17"/>
      <c r="O213" s="6"/>
      <c r="P213" s="6"/>
      <c r="AH213" s="4">
        <v>0</v>
      </c>
    </row>
    <row r="214" spans="1:34" s="4" customFormat="1" ht="18.75" hidden="1" customHeight="1">
      <c r="A214" s="9"/>
      <c r="B214" s="9"/>
      <c r="C214" s="2" t="s">
        <v>6</v>
      </c>
      <c r="D214" s="61"/>
      <c r="E214" s="55"/>
      <c r="F214" s="59"/>
      <c r="G214" s="11"/>
      <c r="H214" s="18"/>
      <c r="I214" s="19" t="s">
        <v>5</v>
      </c>
      <c r="J214" s="20"/>
      <c r="K214" s="18"/>
      <c r="L214" s="21"/>
      <c r="M214" s="58"/>
      <c r="N214" s="17"/>
      <c r="O214" s="6"/>
      <c r="P214" s="6"/>
      <c r="AH214" s="4">
        <v>0</v>
      </c>
    </row>
    <row r="215" spans="1:34" s="4" customFormat="1" ht="0.75" hidden="1" customHeight="1">
      <c r="A215" s="9"/>
      <c r="B215" s="9"/>
      <c r="C215" s="2" t="s">
        <v>63</v>
      </c>
      <c r="D215" s="61"/>
      <c r="E215" s="55"/>
      <c r="F215" s="59"/>
      <c r="G215" s="60"/>
      <c r="H215" s="18"/>
      <c r="I215" s="19"/>
      <c r="J215" s="20"/>
      <c r="K215" s="18"/>
      <c r="L215" s="21"/>
      <c r="M215" s="58"/>
      <c r="N215" s="17"/>
      <c r="O215" s="6"/>
      <c r="P215" s="6"/>
      <c r="AH215" s="4">
        <v>0</v>
      </c>
    </row>
    <row r="216" spans="1:34" s="4" customFormat="1" ht="45" customHeight="1">
      <c r="A216" s="9" t="s">
        <v>19</v>
      </c>
      <c r="B216" s="9" t="s">
        <v>20</v>
      </c>
      <c r="C216" s="2"/>
      <c r="D216" s="61"/>
      <c r="E216" s="55"/>
      <c r="F216" s="59" t="str">
        <f>INDEX(PT_DIFFERENTIATION_VTAR,MATCH(A216,PT_DIFFERENTIATION_VTAR_ID,0))</f>
        <v>Тарифы на тепловую энергию (мощность), поставляемую теплоснабжающими организациями потребителям, другим теплоснабжающим организациям</v>
      </c>
      <c r="G216" s="11" t="str">
        <f>INDEX(PT_DIFFERENTIATION_NTAR,MATCH(B216,PT_DIFFERENTIATION_NTAR_ID,0))</f>
        <v>Тариф на тепловую энергию</v>
      </c>
      <c r="H216" s="12"/>
      <c r="I216" s="13">
        <v>46023</v>
      </c>
      <c r="J216" s="14">
        <v>47118</v>
      </c>
      <c r="K216" s="22">
        <v>0</v>
      </c>
      <c r="L216" s="12" t="s">
        <v>3</v>
      </c>
      <c r="M216" s="69"/>
      <c r="N216" s="17"/>
      <c r="O216" s="6"/>
      <c r="P216" s="6"/>
      <c r="AH216" s="4">
        <v>0</v>
      </c>
    </row>
    <row r="217" spans="1:34" s="4" customFormat="1" ht="18.75" customHeight="1">
      <c r="A217" s="9"/>
      <c r="B217" s="9"/>
      <c r="C217" s="2" t="s">
        <v>6</v>
      </c>
      <c r="D217" s="61"/>
      <c r="E217" s="55"/>
      <c r="F217" s="59"/>
      <c r="G217" s="11"/>
      <c r="H217" s="18"/>
      <c r="I217" s="19" t="s">
        <v>5</v>
      </c>
      <c r="J217" s="20"/>
      <c r="K217" s="18"/>
      <c r="L217" s="21"/>
      <c r="M217" s="72"/>
      <c r="N217" s="17"/>
      <c r="O217" s="6"/>
      <c r="P217" s="6"/>
      <c r="AH217" s="4">
        <v>0</v>
      </c>
    </row>
    <row r="218" spans="1:34" s="4" customFormat="1" ht="0.75" customHeight="1">
      <c r="A218" s="9"/>
      <c r="B218" s="9"/>
      <c r="C218" s="2" t="s">
        <v>63</v>
      </c>
      <c r="D218" s="61"/>
      <c r="E218" s="55"/>
      <c r="F218" s="59"/>
      <c r="G218" s="60"/>
      <c r="H218" s="18"/>
      <c r="I218" s="19"/>
      <c r="J218" s="20"/>
      <c r="K218" s="18"/>
      <c r="L218" s="21"/>
      <c r="M218" s="73"/>
      <c r="N218" s="17"/>
      <c r="O218" s="6"/>
      <c r="P218" s="6"/>
      <c r="AH218" s="4">
        <v>0</v>
      </c>
    </row>
    <row r="219" spans="1:34" s="4" customFormat="1" ht="45" hidden="1" customHeight="1">
      <c r="A219" s="9" t="s">
        <v>22</v>
      </c>
      <c r="B219" s="9" t="s">
        <v>23</v>
      </c>
      <c r="C219" s="2"/>
      <c r="D219" s="61"/>
      <c r="E219" s="55"/>
      <c r="F219" s="59" t="str">
        <f>INDEX(PT_DIFFERENTIATION_VTAR,MATCH(A219,PT_DIFFERENTIATION_VTAR_ID,0))</f>
        <v>Тарифы на теплоноситель, поставляемый теплоснабжающими организациями потребителям, другим теплоснабжающим организациям</v>
      </c>
      <c r="G219" s="11" t="str">
        <f>INDEX(PT_DIFFERENTIATION_NTAR,MATCH(B219,PT_DIFFERENTIATION_NTAR_ID,0))</f>
        <v/>
      </c>
      <c r="H219" s="12"/>
      <c r="I219" s="13"/>
      <c r="J219" s="14"/>
      <c r="K219" s="22"/>
      <c r="L219" s="12" t="s">
        <v>3</v>
      </c>
      <c r="M219" s="73"/>
      <c r="N219" s="17"/>
      <c r="O219" s="6"/>
      <c r="P219" s="6"/>
      <c r="AH219" s="4">
        <v>0</v>
      </c>
    </row>
    <row r="220" spans="1:34" s="4" customFormat="1" ht="18.75" hidden="1" customHeight="1">
      <c r="A220" s="9"/>
      <c r="B220" s="9"/>
      <c r="C220" s="2" t="s">
        <v>6</v>
      </c>
      <c r="D220" s="61"/>
      <c r="E220" s="55"/>
      <c r="F220" s="59"/>
      <c r="G220" s="11"/>
      <c r="H220" s="18"/>
      <c r="I220" s="19" t="s">
        <v>5</v>
      </c>
      <c r="J220" s="20"/>
      <c r="K220" s="18"/>
      <c r="L220" s="21"/>
      <c r="M220" s="73"/>
      <c r="N220" s="17"/>
      <c r="O220" s="6"/>
      <c r="P220" s="6"/>
      <c r="AH220" s="4">
        <v>0</v>
      </c>
    </row>
    <row r="221" spans="1:34" s="4" customFormat="1" ht="0.75" hidden="1" customHeight="1">
      <c r="A221" s="9"/>
      <c r="B221" s="9"/>
      <c r="C221" s="2" t="s">
        <v>63</v>
      </c>
      <c r="D221" s="61"/>
      <c r="E221" s="55"/>
      <c r="F221" s="59"/>
      <c r="G221" s="60"/>
      <c r="H221" s="18"/>
      <c r="I221" s="19"/>
      <c r="J221" s="20"/>
      <c r="K221" s="18"/>
      <c r="L221" s="21"/>
      <c r="M221" s="73"/>
      <c r="N221" s="17"/>
      <c r="O221" s="6"/>
      <c r="P221" s="6"/>
      <c r="AH221" s="4">
        <v>0</v>
      </c>
    </row>
    <row r="222" spans="1:34" s="4" customFormat="1" ht="45" hidden="1" customHeight="1">
      <c r="A222" s="9" t="s">
        <v>24</v>
      </c>
      <c r="B222" s="9" t="s">
        <v>25</v>
      </c>
      <c r="C222" s="2"/>
      <c r="D222" s="61"/>
      <c r="E222" s="55"/>
      <c r="F222" s="59" t="str">
        <f>INDEX(PT_DIFFERENTIATION_VTAR,MATCH(A222,PT_DIFFERENTIATION_VTAR_ID,0))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222" s="11" t="str">
        <f>INDEX(PT_DIFFERENTIATION_NTAR,MATCH(B222,PT_DIFFERENTIATION_NTAR_ID,0))</f>
        <v/>
      </c>
      <c r="H222" s="12"/>
      <c r="I222" s="13"/>
      <c r="J222" s="14"/>
      <c r="K222" s="22"/>
      <c r="L222" s="12" t="s">
        <v>3</v>
      </c>
      <c r="M222" s="73"/>
      <c r="N222" s="17"/>
      <c r="O222" s="6"/>
      <c r="P222" s="6"/>
      <c r="AH222" s="4">
        <v>0</v>
      </c>
    </row>
    <row r="223" spans="1:34" s="4" customFormat="1" ht="18.75" hidden="1" customHeight="1">
      <c r="A223" s="9"/>
      <c r="B223" s="9"/>
      <c r="C223" s="2" t="s">
        <v>6</v>
      </c>
      <c r="D223" s="61"/>
      <c r="E223" s="55"/>
      <c r="F223" s="59"/>
      <c r="G223" s="11"/>
      <c r="H223" s="18"/>
      <c r="I223" s="19" t="s">
        <v>5</v>
      </c>
      <c r="J223" s="20"/>
      <c r="K223" s="18"/>
      <c r="L223" s="21"/>
      <c r="M223" s="73"/>
      <c r="N223" s="17"/>
      <c r="O223" s="6"/>
      <c r="P223" s="6"/>
      <c r="AH223" s="4">
        <v>0</v>
      </c>
    </row>
    <row r="224" spans="1:34" s="4" customFormat="1" ht="0.75" hidden="1" customHeight="1">
      <c r="A224" s="9"/>
      <c r="B224" s="9"/>
      <c r="C224" s="2" t="s">
        <v>63</v>
      </c>
      <c r="D224" s="61"/>
      <c r="E224" s="55"/>
      <c r="F224" s="59"/>
      <c r="G224" s="60"/>
      <c r="H224" s="18"/>
      <c r="I224" s="19"/>
      <c r="J224" s="20"/>
      <c r="K224" s="18"/>
      <c r="L224" s="21"/>
      <c r="M224" s="73"/>
      <c r="N224" s="17"/>
      <c r="O224" s="6"/>
      <c r="P224" s="6"/>
      <c r="AH224" s="4">
        <v>0</v>
      </c>
    </row>
    <row r="225" spans="1:34" s="4" customFormat="1" ht="18.75" hidden="1" customHeight="1">
      <c r="A225" s="9" t="s">
        <v>26</v>
      </c>
      <c r="B225" s="9" t="s">
        <v>27</v>
      </c>
      <c r="C225" s="2"/>
      <c r="D225" s="61"/>
      <c r="E225" s="55"/>
      <c r="F225" s="59" t="str">
        <f>INDEX(PT_DIFFERENTIATION_VTAR,MATCH(A225,PT_DIFFERENTIATION_VTAR_ID,0))</f>
        <v>Тарифы на услуги по передаче тепловой энергии</v>
      </c>
      <c r="G225" s="11" t="str">
        <f>INDEX(PT_DIFFERENTIATION_NTAR,MATCH(B225,PT_DIFFERENTIATION_NTAR_ID,0))</f>
        <v/>
      </c>
      <c r="H225" s="12"/>
      <c r="I225" s="13"/>
      <c r="J225" s="14"/>
      <c r="K225" s="22"/>
      <c r="L225" s="12" t="s">
        <v>3</v>
      </c>
      <c r="M225" s="73"/>
      <c r="N225" s="17"/>
      <c r="O225" s="6"/>
      <c r="P225" s="6"/>
      <c r="AH225" s="4">
        <v>0</v>
      </c>
    </row>
    <row r="226" spans="1:34" s="4" customFormat="1" ht="18.75" hidden="1" customHeight="1">
      <c r="A226" s="9"/>
      <c r="B226" s="9"/>
      <c r="C226" s="2" t="s">
        <v>6</v>
      </c>
      <c r="D226" s="61"/>
      <c r="E226" s="55"/>
      <c r="F226" s="59"/>
      <c r="G226" s="11"/>
      <c r="H226" s="18"/>
      <c r="I226" s="19" t="s">
        <v>5</v>
      </c>
      <c r="J226" s="20"/>
      <c r="K226" s="18"/>
      <c r="L226" s="21"/>
      <c r="M226" s="73"/>
      <c r="N226" s="17"/>
      <c r="O226" s="6"/>
      <c r="P226" s="6"/>
      <c r="AH226" s="4">
        <v>0</v>
      </c>
    </row>
    <row r="227" spans="1:34" s="4" customFormat="1" ht="0.75" hidden="1" customHeight="1">
      <c r="A227" s="9"/>
      <c r="B227" s="9"/>
      <c r="C227" s="2" t="s">
        <v>63</v>
      </c>
      <c r="D227" s="61"/>
      <c r="E227" s="55"/>
      <c r="F227" s="59"/>
      <c r="G227" s="60"/>
      <c r="H227" s="18"/>
      <c r="I227" s="19"/>
      <c r="J227" s="20"/>
      <c r="K227" s="18"/>
      <c r="L227" s="21"/>
      <c r="M227" s="73"/>
      <c r="N227" s="17"/>
      <c r="O227" s="6"/>
      <c r="P227" s="6"/>
      <c r="AH227" s="4">
        <v>0</v>
      </c>
    </row>
    <row r="228" spans="1:34" s="4" customFormat="1" ht="18.75" hidden="1" customHeight="1">
      <c r="A228" s="9" t="s">
        <v>28</v>
      </c>
      <c r="B228" s="9" t="s">
        <v>29</v>
      </c>
      <c r="C228" s="2"/>
      <c r="D228" s="61"/>
      <c r="E228" s="55"/>
      <c r="F228" s="59" t="str">
        <f>INDEX(PT_DIFFERENTIATION_VTAR,MATCH(A228,PT_DIFFERENTIATION_VTAR_ID,0))</f>
        <v>Тарифы на услуги по передаче теплоносителя</v>
      </c>
      <c r="G228" s="11" t="str">
        <f>INDEX(PT_DIFFERENTIATION_NTAR,MATCH(B228,PT_DIFFERENTIATION_NTAR_ID,0))</f>
        <v/>
      </c>
      <c r="H228" s="12"/>
      <c r="I228" s="13"/>
      <c r="J228" s="14"/>
      <c r="K228" s="22"/>
      <c r="L228" s="12" t="s">
        <v>3</v>
      </c>
      <c r="M228" s="73"/>
      <c r="N228" s="17"/>
      <c r="O228" s="6"/>
      <c r="P228" s="6"/>
      <c r="AH228" s="4">
        <v>0</v>
      </c>
    </row>
    <row r="229" spans="1:34" s="4" customFormat="1" ht="18.75" hidden="1" customHeight="1">
      <c r="A229" s="9"/>
      <c r="B229" s="9"/>
      <c r="C229" s="2" t="s">
        <v>6</v>
      </c>
      <c r="D229" s="61"/>
      <c r="E229" s="55"/>
      <c r="F229" s="59"/>
      <c r="G229" s="11"/>
      <c r="H229" s="18"/>
      <c r="I229" s="19" t="s">
        <v>5</v>
      </c>
      <c r="J229" s="20"/>
      <c r="K229" s="18"/>
      <c r="L229" s="21"/>
      <c r="M229" s="73"/>
      <c r="N229" s="17"/>
      <c r="O229" s="6"/>
      <c r="P229" s="6"/>
      <c r="AH229" s="4">
        <v>0</v>
      </c>
    </row>
    <row r="230" spans="1:34" s="4" customFormat="1" ht="0.75" hidden="1" customHeight="1">
      <c r="A230" s="9"/>
      <c r="B230" s="9"/>
      <c r="C230" s="2" t="s">
        <v>63</v>
      </c>
      <c r="D230" s="61"/>
      <c r="E230" s="55"/>
      <c r="F230" s="59"/>
      <c r="G230" s="60"/>
      <c r="H230" s="18"/>
      <c r="I230" s="19"/>
      <c r="J230" s="20"/>
      <c r="K230" s="18"/>
      <c r="L230" s="21"/>
      <c r="M230" s="73"/>
      <c r="N230" s="17"/>
      <c r="O230" s="6"/>
      <c r="P230" s="6"/>
      <c r="AH230" s="4">
        <v>0</v>
      </c>
    </row>
    <row r="231" spans="1:34" s="4" customFormat="1" ht="18.75" hidden="1" customHeight="1">
      <c r="A231" s="9" t="s">
        <v>30</v>
      </c>
      <c r="B231" s="9" t="s">
        <v>31</v>
      </c>
      <c r="C231" s="2"/>
      <c r="D231" s="61"/>
      <c r="E231" s="55"/>
      <c r="F231" s="59" t="str">
        <f>INDEX(PT_DIFFERENTIATION_VTAR,MATCH(A231,PT_DIFFERENTIATION_VTAR_ID,0))</f>
        <v>Плата за услуги по поддержанию резервной тепловой мощности при отсутствии потребления тепловой энергии</v>
      </c>
      <c r="G231" s="11" t="str">
        <f>INDEX(PT_DIFFERENTIATION_NTAR,MATCH(B231,PT_DIFFERENTIATION_NTAR_ID,0))</f>
        <v/>
      </c>
      <c r="H231" s="12"/>
      <c r="I231" s="13"/>
      <c r="J231" s="14"/>
      <c r="K231" s="22"/>
      <c r="L231" s="12" t="s">
        <v>3</v>
      </c>
      <c r="M231" s="73"/>
      <c r="N231" s="17"/>
      <c r="O231" s="6"/>
      <c r="P231" s="6"/>
      <c r="AH231" s="4">
        <v>0</v>
      </c>
    </row>
    <row r="232" spans="1:34" s="4" customFormat="1" ht="18.75" hidden="1" customHeight="1">
      <c r="A232" s="9"/>
      <c r="B232" s="9"/>
      <c r="C232" s="2" t="s">
        <v>6</v>
      </c>
      <c r="D232" s="61"/>
      <c r="E232" s="55"/>
      <c r="F232" s="59"/>
      <c r="G232" s="11"/>
      <c r="H232" s="18"/>
      <c r="I232" s="19" t="s">
        <v>5</v>
      </c>
      <c r="J232" s="20"/>
      <c r="K232" s="18"/>
      <c r="L232" s="21"/>
      <c r="M232" s="73"/>
      <c r="N232" s="17"/>
      <c r="O232" s="6"/>
      <c r="P232" s="6"/>
      <c r="AH232" s="4">
        <v>0</v>
      </c>
    </row>
    <row r="233" spans="1:34" s="4" customFormat="1" ht="0.75" hidden="1" customHeight="1">
      <c r="A233" s="9"/>
      <c r="B233" s="9"/>
      <c r="C233" s="2" t="s">
        <v>63</v>
      </c>
      <c r="D233" s="61"/>
      <c r="E233" s="55"/>
      <c r="F233" s="59"/>
      <c r="G233" s="60"/>
      <c r="H233" s="18"/>
      <c r="I233" s="19"/>
      <c r="J233" s="20"/>
      <c r="K233" s="18"/>
      <c r="L233" s="21"/>
      <c r="M233" s="73"/>
      <c r="N233" s="17"/>
      <c r="O233" s="6"/>
      <c r="P233" s="6"/>
      <c r="AH233" s="4">
        <v>0</v>
      </c>
    </row>
    <row r="234" spans="1:34" s="4" customFormat="1" ht="18.75" hidden="1" customHeight="1">
      <c r="A234" s="9" t="s">
        <v>32</v>
      </c>
      <c r="B234" s="9" t="s">
        <v>33</v>
      </c>
      <c r="C234" s="2"/>
      <c r="D234" s="61"/>
      <c r="E234" s="55"/>
      <c r="F234" s="59" t="str">
        <f>INDEX(PT_DIFFERENTIATION_VTAR,MATCH(A234,PT_DIFFERENTIATION_VTAR_ID,0))</f>
        <v>Плата за подключение (технологическое присоединение) к системе теплоснабжения</v>
      </c>
      <c r="G234" s="11" t="str">
        <f>INDEX(PT_DIFFERENTIATION_NTAR,MATCH(B234,PT_DIFFERENTIATION_NTAR_ID,0))</f>
        <v/>
      </c>
      <c r="H234" s="12"/>
      <c r="I234" s="13"/>
      <c r="J234" s="14"/>
      <c r="K234" s="22"/>
      <c r="L234" s="12" t="s">
        <v>3</v>
      </c>
      <c r="M234" s="73"/>
      <c r="N234" s="17"/>
      <c r="O234" s="6"/>
      <c r="P234" s="6"/>
      <c r="AH234" s="4">
        <v>0</v>
      </c>
    </row>
    <row r="235" spans="1:34" s="4" customFormat="1" ht="18.75" hidden="1" customHeight="1">
      <c r="A235" s="9"/>
      <c r="B235" s="9"/>
      <c r="C235" s="2" t="s">
        <v>6</v>
      </c>
      <c r="D235" s="61"/>
      <c r="E235" s="55"/>
      <c r="F235" s="59"/>
      <c r="G235" s="11"/>
      <c r="H235" s="18"/>
      <c r="I235" s="19" t="s">
        <v>5</v>
      </c>
      <c r="J235" s="20"/>
      <c r="K235" s="18"/>
      <c r="L235" s="21"/>
      <c r="M235" s="73"/>
      <c r="N235" s="17"/>
      <c r="O235" s="6"/>
      <c r="P235" s="6"/>
      <c r="AH235" s="4">
        <v>0</v>
      </c>
    </row>
    <row r="236" spans="1:34" s="4" customFormat="1" ht="0.75" hidden="1" customHeight="1">
      <c r="A236" s="9"/>
      <c r="B236" s="9"/>
      <c r="C236" s="2" t="s">
        <v>63</v>
      </c>
      <c r="D236" s="61"/>
      <c r="E236" s="55"/>
      <c r="F236" s="59"/>
      <c r="G236" s="60"/>
      <c r="H236" s="18"/>
      <c r="I236" s="19"/>
      <c r="J236" s="20"/>
      <c r="K236" s="18"/>
      <c r="L236" s="21"/>
      <c r="M236" s="73"/>
      <c r="N236" s="17"/>
      <c r="O236" s="6"/>
      <c r="P236" s="6"/>
      <c r="AH236" s="4">
        <v>0</v>
      </c>
    </row>
    <row r="237" spans="1:34" s="4" customFormat="1" ht="18.75" hidden="1" customHeight="1">
      <c r="A237" s="9" t="s">
        <v>34</v>
      </c>
      <c r="B237" s="9" t="s">
        <v>35</v>
      </c>
      <c r="C237" s="2"/>
      <c r="D237" s="61"/>
      <c r="E237" s="55"/>
      <c r="F237" s="59" t="str">
        <f>INDEX(PT_DIFFERENTIATION_VTAR,MATCH(A237,PT_DIFFERENTIATION_VTAR_ID,0))</f>
        <v>Плата за подключение (технологическое присоединение) к системе теплоснабжения (индивидуальная)</v>
      </c>
      <c r="G237" s="11" t="str">
        <f>INDEX(PT_DIFFERENTIATION_NTAR,MATCH(B237,PT_DIFFERENTIATION_NTAR_ID,0))</f>
        <v/>
      </c>
      <c r="H237" s="12"/>
      <c r="I237" s="13"/>
      <c r="J237" s="14"/>
      <c r="K237" s="22"/>
      <c r="L237" s="12" t="s">
        <v>3</v>
      </c>
      <c r="M237" s="73"/>
      <c r="N237" s="17"/>
      <c r="O237" s="6"/>
      <c r="P237" s="6"/>
      <c r="AH237" s="4">
        <v>0</v>
      </c>
    </row>
    <row r="238" spans="1:34" s="4" customFormat="1" ht="18.75" hidden="1" customHeight="1">
      <c r="A238" s="9"/>
      <c r="B238" s="9"/>
      <c r="C238" s="2" t="s">
        <v>6</v>
      </c>
      <c r="D238" s="61"/>
      <c r="E238" s="55"/>
      <c r="F238" s="59"/>
      <c r="G238" s="11"/>
      <c r="H238" s="18"/>
      <c r="I238" s="19" t="s">
        <v>5</v>
      </c>
      <c r="J238" s="20"/>
      <c r="K238" s="18"/>
      <c r="L238" s="21"/>
      <c r="M238" s="73"/>
      <c r="N238" s="17"/>
      <c r="O238" s="6"/>
      <c r="P238" s="6"/>
      <c r="AH238" s="4">
        <v>0</v>
      </c>
    </row>
    <row r="239" spans="1:34" s="4" customFormat="1" ht="0.75" hidden="1" customHeight="1">
      <c r="A239" s="9"/>
      <c r="B239" s="9"/>
      <c r="C239" s="2" t="s">
        <v>63</v>
      </c>
      <c r="D239" s="61"/>
      <c r="E239" s="55"/>
      <c r="F239" s="59"/>
      <c r="G239" s="60"/>
      <c r="H239" s="18"/>
      <c r="I239" s="19"/>
      <c r="J239" s="20"/>
      <c r="K239" s="18"/>
      <c r="L239" s="21"/>
      <c r="M239" s="73"/>
      <c r="N239" s="17"/>
      <c r="O239" s="6"/>
      <c r="P239" s="6"/>
      <c r="AH239" s="4">
        <v>0</v>
      </c>
    </row>
    <row r="240" spans="1:34" s="4" customFormat="1" ht="18.75" hidden="1" customHeight="1">
      <c r="A240" s="9" t="s">
        <v>36</v>
      </c>
      <c r="B240" s="9" t="s">
        <v>37</v>
      </c>
      <c r="C240" s="2"/>
      <c r="D240" s="61"/>
      <c r="E240" s="55"/>
      <c r="F240" s="59" t="str">
        <f>INDEX(PT_DIFFERENTIATION_VTAR,MATCH(A240,PT_DIFFERENTIATION_VTAR_ID,0))</f>
        <v>Тариф на питьевую воду (питьевое водоснабжение)</v>
      </c>
      <c r="G240" s="11" t="str">
        <f>INDEX(PT_DIFFERENTIATION_NTAR,MATCH(B240,PT_DIFFERENTIATION_NTAR_ID,0))</f>
        <v/>
      </c>
      <c r="H240" s="12"/>
      <c r="I240" s="13"/>
      <c r="J240" s="14"/>
      <c r="K240" s="22"/>
      <c r="L240" s="12" t="s">
        <v>3</v>
      </c>
      <c r="M240" s="73"/>
      <c r="N240" s="17"/>
      <c r="O240" s="6"/>
      <c r="P240" s="6"/>
      <c r="AH240" s="4">
        <v>0</v>
      </c>
    </row>
    <row r="241" spans="1:34" s="4" customFormat="1" ht="18.75" hidden="1" customHeight="1">
      <c r="A241" s="9"/>
      <c r="B241" s="9"/>
      <c r="C241" s="2" t="s">
        <v>6</v>
      </c>
      <c r="D241" s="61"/>
      <c r="E241" s="55"/>
      <c r="F241" s="59"/>
      <c r="G241" s="11"/>
      <c r="H241" s="18"/>
      <c r="I241" s="19" t="s">
        <v>5</v>
      </c>
      <c r="J241" s="20"/>
      <c r="K241" s="18"/>
      <c r="L241" s="21"/>
      <c r="M241" s="73"/>
      <c r="N241" s="17"/>
      <c r="O241" s="6"/>
      <c r="P241" s="6"/>
      <c r="AH241" s="4">
        <v>0</v>
      </c>
    </row>
    <row r="242" spans="1:34" s="4" customFormat="1" ht="0.75" hidden="1" customHeight="1">
      <c r="A242" s="9"/>
      <c r="B242" s="9"/>
      <c r="C242" s="2" t="s">
        <v>63</v>
      </c>
      <c r="D242" s="61"/>
      <c r="E242" s="55"/>
      <c r="F242" s="59"/>
      <c r="G242" s="60"/>
      <c r="H242" s="18"/>
      <c r="I242" s="19"/>
      <c r="J242" s="20"/>
      <c r="K242" s="18"/>
      <c r="L242" s="21"/>
      <c r="M242" s="73"/>
      <c r="N242" s="17"/>
      <c r="O242" s="6"/>
      <c r="P242" s="6"/>
      <c r="AH242" s="4">
        <v>0</v>
      </c>
    </row>
    <row r="243" spans="1:34" s="4" customFormat="1" ht="18.75" hidden="1" customHeight="1">
      <c r="A243" s="9" t="s">
        <v>38</v>
      </c>
      <c r="B243" s="9" t="s">
        <v>39</v>
      </c>
      <c r="C243" s="2"/>
      <c r="D243" s="61"/>
      <c r="E243" s="55"/>
      <c r="F243" s="59" t="str">
        <f>INDEX(PT_DIFFERENTIATION_VTAR,MATCH(A243,PT_DIFFERENTIATION_VTAR_ID,0))</f>
        <v>Тариф на техническую воду</v>
      </c>
      <c r="G243" s="11" t="str">
        <f>INDEX(PT_DIFFERENTIATION_NTAR,MATCH(B243,PT_DIFFERENTIATION_NTAR_ID,0))</f>
        <v/>
      </c>
      <c r="H243" s="12"/>
      <c r="I243" s="13"/>
      <c r="J243" s="14"/>
      <c r="K243" s="22"/>
      <c r="L243" s="12" t="s">
        <v>3</v>
      </c>
      <c r="M243" s="73"/>
      <c r="N243" s="17"/>
      <c r="O243" s="6"/>
      <c r="P243" s="6"/>
      <c r="AH243" s="4">
        <v>0</v>
      </c>
    </row>
    <row r="244" spans="1:34" s="4" customFormat="1" ht="18.75" hidden="1" customHeight="1">
      <c r="A244" s="9"/>
      <c r="B244" s="9"/>
      <c r="C244" s="2" t="s">
        <v>6</v>
      </c>
      <c r="D244" s="61"/>
      <c r="E244" s="55"/>
      <c r="F244" s="59"/>
      <c r="G244" s="11"/>
      <c r="H244" s="18"/>
      <c r="I244" s="19" t="s">
        <v>5</v>
      </c>
      <c r="J244" s="20"/>
      <c r="K244" s="18"/>
      <c r="L244" s="21"/>
      <c r="M244" s="73"/>
      <c r="N244" s="17"/>
      <c r="O244" s="6"/>
      <c r="P244" s="6"/>
      <c r="AH244" s="4">
        <v>0</v>
      </c>
    </row>
    <row r="245" spans="1:34" s="4" customFormat="1" ht="0.75" hidden="1" customHeight="1">
      <c r="A245" s="9"/>
      <c r="B245" s="9"/>
      <c r="C245" s="2" t="s">
        <v>63</v>
      </c>
      <c r="D245" s="61"/>
      <c r="E245" s="55"/>
      <c r="F245" s="59"/>
      <c r="G245" s="60"/>
      <c r="H245" s="18"/>
      <c r="I245" s="19"/>
      <c r="J245" s="20"/>
      <c r="K245" s="18"/>
      <c r="L245" s="21"/>
      <c r="M245" s="73"/>
      <c r="N245" s="17"/>
      <c r="O245" s="6"/>
      <c r="P245" s="6"/>
      <c r="AH245" s="4">
        <v>0</v>
      </c>
    </row>
    <row r="246" spans="1:34" s="4" customFormat="1" ht="18.75" hidden="1" customHeight="1">
      <c r="A246" s="9" t="s">
        <v>40</v>
      </c>
      <c r="B246" s="9" t="s">
        <v>41</v>
      </c>
      <c r="C246" s="2"/>
      <c r="D246" s="61"/>
      <c r="E246" s="55"/>
      <c r="F246" s="59" t="str">
        <f>INDEX(PT_DIFFERENTIATION_VTAR,MATCH(A246,PT_DIFFERENTIATION_VTAR_ID,0))</f>
        <v>Тариф на транспортировку воды</v>
      </c>
      <c r="G246" s="11" t="str">
        <f>INDEX(PT_DIFFERENTIATION_NTAR,MATCH(B246,PT_DIFFERENTIATION_NTAR_ID,0))</f>
        <v/>
      </c>
      <c r="H246" s="12"/>
      <c r="I246" s="13"/>
      <c r="J246" s="14"/>
      <c r="K246" s="22"/>
      <c r="L246" s="12" t="s">
        <v>3</v>
      </c>
      <c r="M246" s="73"/>
      <c r="N246" s="17"/>
      <c r="O246" s="6"/>
      <c r="P246" s="6"/>
      <c r="AH246" s="4">
        <v>0</v>
      </c>
    </row>
    <row r="247" spans="1:34" s="4" customFormat="1" ht="18.75" hidden="1" customHeight="1">
      <c r="A247" s="9"/>
      <c r="B247" s="9"/>
      <c r="C247" s="2" t="s">
        <v>6</v>
      </c>
      <c r="D247" s="61"/>
      <c r="E247" s="55"/>
      <c r="F247" s="59"/>
      <c r="G247" s="11"/>
      <c r="H247" s="18"/>
      <c r="I247" s="19" t="s">
        <v>5</v>
      </c>
      <c r="J247" s="20"/>
      <c r="K247" s="18"/>
      <c r="L247" s="21"/>
      <c r="M247" s="73"/>
      <c r="N247" s="17"/>
      <c r="O247" s="6"/>
      <c r="P247" s="6"/>
      <c r="AH247" s="4">
        <v>0</v>
      </c>
    </row>
    <row r="248" spans="1:34" s="4" customFormat="1" ht="0.75" hidden="1" customHeight="1">
      <c r="A248" s="9"/>
      <c r="B248" s="9"/>
      <c r="C248" s="2" t="s">
        <v>63</v>
      </c>
      <c r="D248" s="61"/>
      <c r="E248" s="55"/>
      <c r="F248" s="59"/>
      <c r="G248" s="60"/>
      <c r="H248" s="18"/>
      <c r="I248" s="19"/>
      <c r="J248" s="20"/>
      <c r="K248" s="18"/>
      <c r="L248" s="21"/>
      <c r="M248" s="73"/>
      <c r="N248" s="17"/>
      <c r="O248" s="6"/>
      <c r="P248" s="6"/>
      <c r="AH248" s="4">
        <v>0</v>
      </c>
    </row>
    <row r="249" spans="1:34" s="4" customFormat="1" ht="18.75" hidden="1" customHeight="1">
      <c r="A249" s="9" t="s">
        <v>42</v>
      </c>
      <c r="B249" s="9" t="s">
        <v>43</v>
      </c>
      <c r="C249" s="2"/>
      <c r="D249" s="61"/>
      <c r="E249" s="55"/>
      <c r="F249" s="59" t="str">
        <f>INDEX(PT_DIFFERENTIATION_VTAR,MATCH(A249,PT_DIFFERENTIATION_VTAR_ID,0))</f>
        <v>Тариф на подвоз воды</v>
      </c>
      <c r="G249" s="11" t="str">
        <f>INDEX(PT_DIFFERENTIATION_NTAR,MATCH(B249,PT_DIFFERENTIATION_NTAR_ID,0))</f>
        <v/>
      </c>
      <c r="H249" s="12"/>
      <c r="I249" s="13"/>
      <c r="J249" s="14"/>
      <c r="K249" s="22"/>
      <c r="L249" s="12" t="s">
        <v>3</v>
      </c>
      <c r="M249" s="73"/>
      <c r="N249" s="17"/>
      <c r="O249" s="6"/>
      <c r="P249" s="6"/>
      <c r="AH249" s="4">
        <v>0</v>
      </c>
    </row>
    <row r="250" spans="1:34" s="4" customFormat="1" ht="18.75" hidden="1" customHeight="1">
      <c r="A250" s="9"/>
      <c r="B250" s="9"/>
      <c r="C250" s="2" t="s">
        <v>6</v>
      </c>
      <c r="D250" s="61"/>
      <c r="E250" s="55"/>
      <c r="F250" s="59"/>
      <c r="G250" s="11"/>
      <c r="H250" s="18"/>
      <c r="I250" s="19" t="s">
        <v>5</v>
      </c>
      <c r="J250" s="20"/>
      <c r="K250" s="18"/>
      <c r="L250" s="21"/>
      <c r="M250" s="73"/>
      <c r="N250" s="17"/>
      <c r="O250" s="6"/>
      <c r="P250" s="6"/>
      <c r="AH250" s="4">
        <v>0</v>
      </c>
    </row>
    <row r="251" spans="1:34" s="4" customFormat="1" ht="0.75" hidden="1" customHeight="1">
      <c r="A251" s="9"/>
      <c r="B251" s="9"/>
      <c r="C251" s="2" t="s">
        <v>63</v>
      </c>
      <c r="D251" s="61"/>
      <c r="E251" s="55"/>
      <c r="F251" s="59"/>
      <c r="G251" s="60"/>
      <c r="H251" s="18"/>
      <c r="I251" s="19"/>
      <c r="J251" s="20"/>
      <c r="K251" s="18"/>
      <c r="L251" s="21"/>
      <c r="M251" s="73"/>
      <c r="N251" s="17"/>
      <c r="O251" s="6"/>
      <c r="P251" s="6"/>
      <c r="AH251" s="4">
        <v>0</v>
      </c>
    </row>
    <row r="252" spans="1:34" s="4" customFormat="1" ht="18.75" hidden="1" customHeight="1">
      <c r="A252" s="9" t="s">
        <v>44</v>
      </c>
      <c r="B252" s="9" t="s">
        <v>45</v>
      </c>
      <c r="C252" s="2"/>
      <c r="D252" s="61"/>
      <c r="E252" s="55"/>
      <c r="F252" s="59" t="str">
        <f>INDEX(PT_DIFFERENTIATION_VTAR,MATCH(A252,PT_DIFFERENTIATION_VTAR_ID,0))</f>
        <v>Тариф на подключение (технологическое присоединение) к централизованной системе холодного водоснабжения</v>
      </c>
      <c r="G252" s="11" t="str">
        <f>INDEX(PT_DIFFERENTIATION_NTAR,MATCH(B252,PT_DIFFERENTIATION_NTAR_ID,0))</f>
        <v/>
      </c>
      <c r="H252" s="12"/>
      <c r="I252" s="13"/>
      <c r="J252" s="14"/>
      <c r="K252" s="22"/>
      <c r="L252" s="12" t="s">
        <v>3</v>
      </c>
      <c r="M252" s="73"/>
      <c r="N252" s="17"/>
      <c r="O252" s="6"/>
      <c r="P252" s="6"/>
      <c r="AH252" s="4">
        <v>0</v>
      </c>
    </row>
    <row r="253" spans="1:34" s="4" customFormat="1" ht="18.75" hidden="1" customHeight="1">
      <c r="A253" s="9"/>
      <c r="B253" s="9"/>
      <c r="C253" s="2" t="s">
        <v>6</v>
      </c>
      <c r="D253" s="61"/>
      <c r="E253" s="55"/>
      <c r="F253" s="59"/>
      <c r="G253" s="11"/>
      <c r="H253" s="18"/>
      <c r="I253" s="19" t="s">
        <v>5</v>
      </c>
      <c r="J253" s="20"/>
      <c r="K253" s="18"/>
      <c r="L253" s="21"/>
      <c r="M253" s="73"/>
      <c r="N253" s="17"/>
      <c r="O253" s="6"/>
      <c r="P253" s="6"/>
      <c r="AH253" s="4">
        <v>0</v>
      </c>
    </row>
    <row r="254" spans="1:34" s="4" customFormat="1" ht="0.75" hidden="1" customHeight="1">
      <c r="A254" s="9"/>
      <c r="B254" s="9"/>
      <c r="C254" s="2" t="s">
        <v>63</v>
      </c>
      <c r="D254" s="61"/>
      <c r="E254" s="55"/>
      <c r="F254" s="59"/>
      <c r="G254" s="60"/>
      <c r="H254" s="18"/>
      <c r="I254" s="19"/>
      <c r="J254" s="20"/>
      <c r="K254" s="18"/>
      <c r="L254" s="21"/>
      <c r="M254" s="73"/>
      <c r="N254" s="17"/>
      <c r="O254" s="6"/>
      <c r="P254" s="6"/>
      <c r="AH254" s="4">
        <v>0</v>
      </c>
    </row>
    <row r="255" spans="1:34" s="4" customFormat="1" ht="18.75" hidden="1" customHeight="1">
      <c r="A255" s="9" t="s">
        <v>46</v>
      </c>
      <c r="B255" s="9" t="s">
        <v>47</v>
      </c>
      <c r="C255" s="2"/>
      <c r="D255" s="61"/>
      <c r="E255" s="55"/>
      <c r="F255" s="59" t="str">
        <f>INDEX(PT_DIFFERENTIATION_VTAR,MATCH(A255,PT_DIFFERENTIATION_VTAR_ID,0))</f>
        <v>Тариф на горячую воду (горячее водоснабжение)</v>
      </c>
      <c r="G255" s="11" t="str">
        <f>INDEX(PT_DIFFERENTIATION_NTAR,MATCH(B255,PT_DIFFERENTIATION_NTAR_ID,0))</f>
        <v/>
      </c>
      <c r="H255" s="12"/>
      <c r="I255" s="13"/>
      <c r="J255" s="14"/>
      <c r="K255" s="22"/>
      <c r="L255" s="12" t="s">
        <v>3</v>
      </c>
      <c r="M255" s="73"/>
      <c r="N255" s="17"/>
      <c r="O255" s="6"/>
      <c r="P255" s="6"/>
      <c r="AH255" s="4">
        <v>0</v>
      </c>
    </row>
    <row r="256" spans="1:34" s="4" customFormat="1" ht="18.75" hidden="1" customHeight="1">
      <c r="A256" s="9"/>
      <c r="B256" s="9"/>
      <c r="C256" s="2" t="s">
        <v>6</v>
      </c>
      <c r="D256" s="61"/>
      <c r="E256" s="55"/>
      <c r="F256" s="59"/>
      <c r="G256" s="11"/>
      <c r="H256" s="18"/>
      <c r="I256" s="19" t="s">
        <v>5</v>
      </c>
      <c r="J256" s="20"/>
      <c r="K256" s="18"/>
      <c r="L256" s="21"/>
      <c r="M256" s="73"/>
      <c r="N256" s="17"/>
      <c r="O256" s="6"/>
      <c r="P256" s="6"/>
      <c r="AH256" s="4">
        <v>0</v>
      </c>
    </row>
    <row r="257" spans="1:34" s="4" customFormat="1" ht="0.75" hidden="1" customHeight="1">
      <c r="A257" s="9"/>
      <c r="B257" s="9"/>
      <c r="C257" s="2" t="s">
        <v>63</v>
      </c>
      <c r="D257" s="61"/>
      <c r="E257" s="55"/>
      <c r="F257" s="59"/>
      <c r="G257" s="60"/>
      <c r="H257" s="18"/>
      <c r="I257" s="19"/>
      <c r="J257" s="20"/>
      <c r="K257" s="18"/>
      <c r="L257" s="21"/>
      <c r="M257" s="73"/>
      <c r="N257" s="17"/>
      <c r="O257" s="6"/>
      <c r="P257" s="6"/>
      <c r="AH257" s="4">
        <v>0</v>
      </c>
    </row>
    <row r="258" spans="1:34" s="4" customFormat="1" ht="18.75" hidden="1" customHeight="1">
      <c r="A258" s="9" t="s">
        <v>48</v>
      </c>
      <c r="B258" s="9" t="s">
        <v>49</v>
      </c>
      <c r="C258" s="2"/>
      <c r="D258" s="61"/>
      <c r="E258" s="55"/>
      <c r="F258" s="59" t="str">
        <f>INDEX(PT_DIFFERENTIATION_VTAR,MATCH(A258,PT_DIFFERENTIATION_VTAR_ID,0))</f>
        <v>Тариф на транспортировку горячей воды</v>
      </c>
      <c r="G258" s="11" t="str">
        <f>INDEX(PT_DIFFERENTIATION_NTAR,MATCH(B258,PT_DIFFERENTIATION_NTAR_ID,0))</f>
        <v/>
      </c>
      <c r="H258" s="12"/>
      <c r="I258" s="13"/>
      <c r="J258" s="14"/>
      <c r="K258" s="22"/>
      <c r="L258" s="12" t="s">
        <v>3</v>
      </c>
      <c r="M258" s="73"/>
      <c r="N258" s="17"/>
      <c r="O258" s="6"/>
      <c r="P258" s="6"/>
      <c r="AH258" s="4">
        <v>0</v>
      </c>
    </row>
    <row r="259" spans="1:34" s="4" customFormat="1" ht="18.75" hidden="1" customHeight="1">
      <c r="A259" s="9"/>
      <c r="B259" s="9"/>
      <c r="C259" s="2" t="s">
        <v>6</v>
      </c>
      <c r="D259" s="61"/>
      <c r="E259" s="55"/>
      <c r="F259" s="59"/>
      <c r="G259" s="11"/>
      <c r="H259" s="18"/>
      <c r="I259" s="19" t="s">
        <v>5</v>
      </c>
      <c r="J259" s="20"/>
      <c r="K259" s="18"/>
      <c r="L259" s="21"/>
      <c r="M259" s="73"/>
      <c r="N259" s="17"/>
      <c r="O259" s="6"/>
      <c r="P259" s="6"/>
      <c r="AH259" s="4">
        <v>0</v>
      </c>
    </row>
    <row r="260" spans="1:34" s="4" customFormat="1" ht="0.75" hidden="1" customHeight="1">
      <c r="A260" s="9"/>
      <c r="B260" s="9"/>
      <c r="C260" s="2" t="s">
        <v>63</v>
      </c>
      <c r="D260" s="61"/>
      <c r="E260" s="55"/>
      <c r="F260" s="59"/>
      <c r="G260" s="60"/>
      <c r="H260" s="18"/>
      <c r="I260" s="19"/>
      <c r="J260" s="20"/>
      <c r="K260" s="18"/>
      <c r="L260" s="21"/>
      <c r="M260" s="73"/>
      <c r="N260" s="17"/>
      <c r="O260" s="6"/>
      <c r="P260" s="6"/>
      <c r="AH260" s="4">
        <v>0</v>
      </c>
    </row>
    <row r="261" spans="1:34" s="4" customFormat="1" ht="18.75" hidden="1" customHeight="1">
      <c r="A261" s="9" t="s">
        <v>50</v>
      </c>
      <c r="B261" s="9" t="s">
        <v>51</v>
      </c>
      <c r="C261" s="2"/>
      <c r="D261" s="61"/>
      <c r="E261" s="55"/>
      <c r="F261" s="59" t="str">
        <f>INDEX(PT_DIFFERENTIATION_VTAR,MATCH(A261,PT_DIFFERENTIATION_VTAR_ID,0))</f>
        <v>Тариф на подключение (технологическое присоединение) к централизованной системе горячего водоснабжения</v>
      </c>
      <c r="G261" s="11" t="str">
        <f>INDEX(PT_DIFFERENTIATION_NTAR,MATCH(B261,PT_DIFFERENTIATION_NTAR_ID,0))</f>
        <v/>
      </c>
      <c r="H261" s="12"/>
      <c r="I261" s="13"/>
      <c r="J261" s="14"/>
      <c r="K261" s="22"/>
      <c r="L261" s="12" t="s">
        <v>3</v>
      </c>
      <c r="M261" s="73"/>
      <c r="N261" s="17"/>
      <c r="O261" s="6"/>
      <c r="P261" s="6"/>
      <c r="AH261" s="4">
        <v>0</v>
      </c>
    </row>
    <row r="262" spans="1:34" s="4" customFormat="1" ht="18.75" hidden="1" customHeight="1">
      <c r="A262" s="9"/>
      <c r="B262" s="9"/>
      <c r="C262" s="2" t="s">
        <v>6</v>
      </c>
      <c r="D262" s="61"/>
      <c r="E262" s="55"/>
      <c r="F262" s="59"/>
      <c r="G262" s="11"/>
      <c r="H262" s="18"/>
      <c r="I262" s="19" t="s">
        <v>5</v>
      </c>
      <c r="J262" s="20"/>
      <c r="K262" s="18"/>
      <c r="L262" s="21"/>
      <c r="M262" s="73"/>
      <c r="N262" s="17"/>
      <c r="O262" s="6"/>
      <c r="P262" s="6"/>
      <c r="AH262" s="4">
        <v>0</v>
      </c>
    </row>
    <row r="263" spans="1:34" s="4" customFormat="1" ht="0.75" hidden="1" customHeight="1">
      <c r="A263" s="9"/>
      <c r="B263" s="9"/>
      <c r="C263" s="2" t="s">
        <v>63</v>
      </c>
      <c r="D263" s="61"/>
      <c r="E263" s="55"/>
      <c r="F263" s="59"/>
      <c r="G263" s="60"/>
      <c r="H263" s="18"/>
      <c r="I263" s="19"/>
      <c r="J263" s="20"/>
      <c r="K263" s="18"/>
      <c r="L263" s="21"/>
      <c r="M263" s="73"/>
      <c r="N263" s="17"/>
      <c r="O263" s="6"/>
      <c r="P263" s="6"/>
      <c r="AH263" s="4">
        <v>0</v>
      </c>
    </row>
    <row r="264" spans="1:34" s="4" customFormat="1" ht="18.75" hidden="1" customHeight="1">
      <c r="A264" s="9" t="s">
        <v>52</v>
      </c>
      <c r="B264" s="9" t="s">
        <v>53</v>
      </c>
      <c r="C264" s="2"/>
      <c r="D264" s="61"/>
      <c r="E264" s="55"/>
      <c r="F264" s="59" t="str">
        <f>INDEX(PT_DIFFERENTIATION_VTAR,MATCH(A264,PT_DIFFERENTIATION_VTAR_ID,0))</f>
        <v>Тариф на водоотведение</v>
      </c>
      <c r="G264" s="11" t="str">
        <f>INDEX(PT_DIFFERENTIATION_NTAR,MATCH(B264,PT_DIFFERENTIATION_NTAR_ID,0))</f>
        <v/>
      </c>
      <c r="H264" s="12"/>
      <c r="I264" s="13"/>
      <c r="J264" s="14"/>
      <c r="K264" s="22"/>
      <c r="L264" s="12" t="s">
        <v>3</v>
      </c>
      <c r="M264" s="73"/>
      <c r="N264" s="17"/>
      <c r="O264" s="6"/>
      <c r="P264" s="6"/>
      <c r="AH264" s="4">
        <v>0</v>
      </c>
    </row>
    <row r="265" spans="1:34" s="4" customFormat="1" ht="18.75" hidden="1" customHeight="1">
      <c r="A265" s="9"/>
      <c r="B265" s="9"/>
      <c r="C265" s="2" t="s">
        <v>6</v>
      </c>
      <c r="D265" s="61"/>
      <c r="E265" s="55"/>
      <c r="F265" s="59"/>
      <c r="G265" s="11"/>
      <c r="H265" s="18"/>
      <c r="I265" s="19" t="s">
        <v>5</v>
      </c>
      <c r="J265" s="20"/>
      <c r="K265" s="18"/>
      <c r="L265" s="21"/>
      <c r="M265" s="73"/>
      <c r="N265" s="17"/>
      <c r="O265" s="6"/>
      <c r="P265" s="6"/>
      <c r="AH265" s="4">
        <v>0</v>
      </c>
    </row>
    <row r="266" spans="1:34" s="4" customFormat="1" ht="0.75" hidden="1" customHeight="1">
      <c r="A266" s="9"/>
      <c r="B266" s="9"/>
      <c r="C266" s="2" t="s">
        <v>63</v>
      </c>
      <c r="D266" s="61"/>
      <c r="E266" s="55"/>
      <c r="F266" s="59"/>
      <c r="G266" s="60"/>
      <c r="H266" s="18"/>
      <c r="I266" s="19"/>
      <c r="J266" s="20"/>
      <c r="K266" s="18"/>
      <c r="L266" s="21"/>
      <c r="M266" s="73"/>
      <c r="N266" s="17"/>
      <c r="O266" s="6"/>
      <c r="P266" s="6"/>
      <c r="AH266" s="4">
        <v>0</v>
      </c>
    </row>
    <row r="267" spans="1:34" s="4" customFormat="1" ht="18.75" hidden="1" customHeight="1">
      <c r="A267" s="9" t="s">
        <v>54</v>
      </c>
      <c r="B267" s="9" t="s">
        <v>55</v>
      </c>
      <c r="C267" s="2"/>
      <c r="D267" s="61"/>
      <c r="E267" s="55"/>
      <c r="F267" s="59" t="str">
        <f>INDEX(PT_DIFFERENTIATION_VTAR,MATCH(A267,PT_DIFFERENTIATION_VTAR_ID,0))</f>
        <v>Тариф на транспортировку сточных вод</v>
      </c>
      <c r="G267" s="11" t="str">
        <f>INDEX(PT_DIFFERENTIATION_NTAR,MATCH(B267,PT_DIFFERENTIATION_NTAR_ID,0))</f>
        <v/>
      </c>
      <c r="H267" s="12"/>
      <c r="I267" s="13"/>
      <c r="J267" s="14"/>
      <c r="K267" s="22"/>
      <c r="L267" s="12" t="s">
        <v>3</v>
      </c>
      <c r="M267" s="73"/>
      <c r="N267" s="17"/>
      <c r="O267" s="6"/>
      <c r="P267" s="6"/>
      <c r="AH267" s="4">
        <v>0</v>
      </c>
    </row>
    <row r="268" spans="1:34" s="4" customFormat="1" ht="18.75" hidden="1" customHeight="1">
      <c r="A268" s="9"/>
      <c r="B268" s="9"/>
      <c r="C268" s="2" t="s">
        <v>6</v>
      </c>
      <c r="D268" s="61"/>
      <c r="E268" s="55"/>
      <c r="F268" s="59"/>
      <c r="G268" s="11"/>
      <c r="H268" s="18"/>
      <c r="I268" s="19" t="s">
        <v>5</v>
      </c>
      <c r="J268" s="20"/>
      <c r="K268" s="18"/>
      <c r="L268" s="21"/>
      <c r="M268" s="73"/>
      <c r="N268" s="17"/>
      <c r="O268" s="6"/>
      <c r="P268" s="6"/>
      <c r="AH268" s="4">
        <v>0</v>
      </c>
    </row>
    <row r="269" spans="1:34" s="4" customFormat="1" ht="0.75" hidden="1" customHeight="1">
      <c r="A269" s="9"/>
      <c r="B269" s="9"/>
      <c r="C269" s="2" t="s">
        <v>63</v>
      </c>
      <c r="D269" s="61"/>
      <c r="E269" s="55"/>
      <c r="F269" s="59"/>
      <c r="G269" s="60"/>
      <c r="H269" s="18"/>
      <c r="I269" s="19"/>
      <c r="J269" s="20"/>
      <c r="K269" s="18"/>
      <c r="L269" s="21"/>
      <c r="M269" s="73"/>
      <c r="N269" s="17"/>
      <c r="O269" s="6"/>
      <c r="P269" s="6"/>
      <c r="AH269" s="4">
        <v>0</v>
      </c>
    </row>
    <row r="270" spans="1:34" s="4" customFormat="1" ht="18.75" hidden="1" customHeight="1">
      <c r="A270" s="9" t="s">
        <v>56</v>
      </c>
      <c r="B270" s="9" t="s">
        <v>57</v>
      </c>
      <c r="C270" s="2"/>
      <c r="D270" s="61"/>
      <c r="E270" s="55"/>
      <c r="F270" s="59" t="str">
        <f>INDEX(PT_DIFFERENTIATION_VTAR,MATCH(A270,PT_DIFFERENTIATION_VTAR_ID,0))</f>
        <v>Тариф на подключение (технологическое присоединение) к централизованной системе водоотведения</v>
      </c>
      <c r="G270" s="11" t="str">
        <f>INDEX(PT_DIFFERENTIATION_NTAR,MATCH(B270,PT_DIFFERENTIATION_NTAR_ID,0))</f>
        <v/>
      </c>
      <c r="H270" s="12"/>
      <c r="I270" s="13"/>
      <c r="J270" s="14"/>
      <c r="K270" s="22"/>
      <c r="L270" s="12" t="s">
        <v>3</v>
      </c>
      <c r="M270" s="73"/>
      <c r="N270" s="17"/>
      <c r="O270" s="6"/>
      <c r="P270" s="6"/>
      <c r="AH270" s="4">
        <v>0</v>
      </c>
    </row>
    <row r="271" spans="1:34" s="4" customFormat="1" ht="18.75" hidden="1" customHeight="1">
      <c r="A271" s="9"/>
      <c r="B271" s="9"/>
      <c r="C271" s="2" t="s">
        <v>6</v>
      </c>
      <c r="D271" s="61"/>
      <c r="E271" s="55"/>
      <c r="F271" s="59"/>
      <c r="G271" s="11"/>
      <c r="H271" s="18"/>
      <c r="I271" s="19" t="s">
        <v>5</v>
      </c>
      <c r="J271" s="20"/>
      <c r="K271" s="18"/>
      <c r="L271" s="21"/>
      <c r="M271" s="73"/>
      <c r="N271" s="17"/>
      <c r="O271" s="6"/>
      <c r="P271" s="6"/>
      <c r="AH271" s="4">
        <v>0</v>
      </c>
    </row>
    <row r="272" spans="1:34" s="4" customFormat="1" ht="1.1499999999999999" customHeight="1">
      <c r="A272" s="9"/>
      <c r="B272" s="9"/>
      <c r="C272" s="2" t="s">
        <v>63</v>
      </c>
      <c r="D272" s="61"/>
      <c r="E272" s="55"/>
      <c r="F272" s="59"/>
      <c r="G272" s="60"/>
      <c r="H272" s="18"/>
      <c r="I272" s="19"/>
      <c r="J272" s="20"/>
      <c r="K272" s="18"/>
      <c r="L272" s="21"/>
      <c r="M272" s="73"/>
      <c r="N272" s="17"/>
      <c r="O272" s="6"/>
      <c r="P272" s="6"/>
      <c r="AH272" s="4">
        <v>1</v>
      </c>
    </row>
    <row r="273" spans="1:34" ht="27.4" customHeight="1">
      <c r="A273" s="9"/>
      <c r="B273" s="9"/>
      <c r="D273" s="25"/>
      <c r="E273" s="64" t="s">
        <v>67</v>
      </c>
      <c r="F273" s="52" t="str">
        <f>"Размер экономически обоснованных расходов, не учтенных при установлении "&amp;IF(TEMPLATE_SPHERE="HEAT","регулируемых цен (тарифов)","тарифов")&amp;" в предыдущий период регулирования (при их наличии), "&amp;IF(TEMPLATE_SPHERE="HEAT","определенном в соответствии с законодательством в сфере теплоснабжения","определенных в соответствии с Основами ценообразования в сфере водоснабжения и водоотведения")</f>
        <v>Размер экономически обоснованных расходов, не учтенных при установлении регулируемых цен (тарифов) в предыдущий период регулирования (при их наличии), определенном в соответствии с законодательством в сфере теплоснабжения</v>
      </c>
      <c r="G273" s="52"/>
      <c r="H273" s="52"/>
      <c r="I273" s="52"/>
      <c r="J273" s="52"/>
      <c r="K273" s="52"/>
      <c r="L273" s="52"/>
      <c r="M273" s="65"/>
      <c r="N273" s="17"/>
      <c r="AH273" s="4">
        <v>26</v>
      </c>
    </row>
    <row r="274" spans="1:34" s="4" customFormat="1" ht="60.75" hidden="1" customHeight="1">
      <c r="A274" s="9" t="s">
        <v>1</v>
      </c>
      <c r="B274" s="9" t="s">
        <v>2</v>
      </c>
      <c r="C274" s="2"/>
      <c r="D274" s="61"/>
      <c r="E274" s="55"/>
      <c r="F274" s="59" t="str">
        <f>INDEX(PT_DIFFERENTIATION_VTAR,MATCH(A274,PT_DIFFERENTIATION_VTAR_ID,0))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74" s="11" t="str">
        <f>INDEX(PT_DIFFERENTIATION_NTAR,MATCH(B274,PT_DIFFERENTIATION_NTAR_ID,0))</f>
        <v/>
      </c>
      <c r="H274" s="12"/>
      <c r="I274" s="13"/>
      <c r="J274" s="14"/>
      <c r="K274" s="22"/>
      <c r="L274" s="12" t="s">
        <v>3</v>
      </c>
      <c r="M274" s="57"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Даты начала и окончания срока действия тарифов указываются в виде «ДД.ММ.ГГГГ».
"&amp;"Величина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
"&amp;"В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водоснабжения и водоотведения, указывается значение «0».
"&amp;"В случае дифференциации экономически обоснованных расходов по видам тарифов и/или по срокам действия тарифов информация указывается в отдельных строках."</f>
        <v>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срока действия тарифов указываются в виде «ДД.ММ.ГГГГ».
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
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водоснабжения и водоотведения, указывается значение «0».
В случае дифференциации экономически обоснованных расходов по видам тарифов и/или по срокам действия тарифов информация указывается в отдельных строках.</v>
      </c>
      <c r="N274" s="17"/>
      <c r="O274" s="6"/>
      <c r="P274" s="6"/>
      <c r="AH274" s="4">
        <v>0</v>
      </c>
    </row>
    <row r="275" spans="1:34" s="4" customFormat="1" ht="18.75" hidden="1" customHeight="1">
      <c r="A275" s="9"/>
      <c r="B275" s="9"/>
      <c r="C275" s="2" t="s">
        <v>6</v>
      </c>
      <c r="D275" s="61"/>
      <c r="E275" s="55"/>
      <c r="F275" s="59"/>
      <c r="G275" s="11"/>
      <c r="H275" s="18"/>
      <c r="I275" s="19" t="s">
        <v>5</v>
      </c>
      <c r="J275" s="20"/>
      <c r="K275" s="18"/>
      <c r="L275" s="21"/>
      <c r="M275" s="58"/>
      <c r="N275" s="17"/>
      <c r="O275" s="6"/>
      <c r="P275" s="6"/>
      <c r="AH275" s="4">
        <v>0</v>
      </c>
    </row>
    <row r="276" spans="1:34" s="4" customFormat="1" ht="0.75" hidden="1" customHeight="1">
      <c r="A276" s="9"/>
      <c r="B276" s="9"/>
      <c r="C276" s="2" t="s">
        <v>63</v>
      </c>
      <c r="D276" s="61"/>
      <c r="E276" s="55"/>
      <c r="F276" s="59"/>
      <c r="G276" s="60"/>
      <c r="H276" s="18"/>
      <c r="I276" s="19"/>
      <c r="J276" s="20"/>
      <c r="K276" s="18"/>
      <c r="L276" s="21"/>
      <c r="M276" s="58"/>
      <c r="N276" s="17"/>
      <c r="O276" s="6"/>
      <c r="P276" s="6"/>
      <c r="AH276" s="4">
        <v>0</v>
      </c>
    </row>
    <row r="277" spans="1:34" s="4" customFormat="1" ht="45" customHeight="1">
      <c r="A277" s="9" t="s">
        <v>19</v>
      </c>
      <c r="B277" s="9" t="s">
        <v>20</v>
      </c>
      <c r="C277" s="2"/>
      <c r="D277" s="61"/>
      <c r="E277" s="55"/>
      <c r="F277" s="59" t="str">
        <f>INDEX(PT_DIFFERENTIATION_VTAR,MATCH(A277,PT_DIFFERENTIATION_VTAR_ID,0))</f>
        <v>Тарифы на тепловую энергию (мощность), поставляемую теплоснабжающими организациями потребителям, другим теплоснабжающим организациям</v>
      </c>
      <c r="G277" s="11" t="str">
        <f>INDEX(PT_DIFFERENTIATION_NTAR,MATCH(B277,PT_DIFFERENTIATION_NTAR_ID,0))</f>
        <v>Тариф на тепловую энергию</v>
      </c>
      <c r="H277" s="12"/>
      <c r="I277" s="13">
        <v>46023</v>
      </c>
      <c r="J277" s="14">
        <v>47118</v>
      </c>
      <c r="K277" s="22">
        <v>0</v>
      </c>
      <c r="L277" s="12" t="s">
        <v>3</v>
      </c>
      <c r="M277" s="69"/>
      <c r="N277" s="17"/>
      <c r="O277" s="6"/>
      <c r="P277" s="6"/>
      <c r="AH277" s="4">
        <v>0</v>
      </c>
    </row>
    <row r="278" spans="1:34" s="4" customFormat="1" ht="18.75" customHeight="1">
      <c r="A278" s="9"/>
      <c r="B278" s="9"/>
      <c r="C278" s="2" t="s">
        <v>6</v>
      </c>
      <c r="D278" s="61"/>
      <c r="E278" s="55"/>
      <c r="F278" s="59"/>
      <c r="G278" s="11"/>
      <c r="H278" s="18"/>
      <c r="I278" s="19" t="s">
        <v>5</v>
      </c>
      <c r="J278" s="20"/>
      <c r="K278" s="18"/>
      <c r="L278" s="21"/>
      <c r="M278" s="72"/>
      <c r="N278" s="17"/>
      <c r="O278" s="6"/>
      <c r="P278" s="6"/>
      <c r="AH278" s="4">
        <v>0</v>
      </c>
    </row>
    <row r="279" spans="1:34" s="4" customFormat="1" ht="0.75" customHeight="1">
      <c r="A279" s="9"/>
      <c r="B279" s="9"/>
      <c r="C279" s="2" t="s">
        <v>63</v>
      </c>
      <c r="D279" s="61"/>
      <c r="E279" s="55"/>
      <c r="F279" s="59"/>
      <c r="G279" s="60"/>
      <c r="H279" s="18"/>
      <c r="I279" s="19"/>
      <c r="J279" s="20"/>
      <c r="K279" s="18"/>
      <c r="L279" s="21"/>
      <c r="M279" s="73"/>
      <c r="N279" s="17"/>
      <c r="O279" s="6"/>
      <c r="P279" s="6"/>
      <c r="AH279" s="4">
        <v>0</v>
      </c>
    </row>
    <row r="280" spans="1:34" s="4" customFormat="1" ht="45" hidden="1" customHeight="1">
      <c r="A280" s="9" t="s">
        <v>22</v>
      </c>
      <c r="B280" s="9" t="s">
        <v>23</v>
      </c>
      <c r="C280" s="2"/>
      <c r="D280" s="61"/>
      <c r="E280" s="55"/>
      <c r="F280" s="59" t="str">
        <f>INDEX(PT_DIFFERENTIATION_VTAR,MATCH(A280,PT_DIFFERENTIATION_VTAR_ID,0))</f>
        <v>Тарифы на теплоноситель, поставляемый теплоснабжающими организациями потребителям, другим теплоснабжающим организациям</v>
      </c>
      <c r="G280" s="11" t="str">
        <f>INDEX(PT_DIFFERENTIATION_NTAR,MATCH(B280,PT_DIFFERENTIATION_NTAR_ID,0))</f>
        <v/>
      </c>
      <c r="H280" s="12"/>
      <c r="I280" s="13"/>
      <c r="J280" s="14"/>
      <c r="K280" s="22"/>
      <c r="L280" s="12" t="s">
        <v>3</v>
      </c>
      <c r="M280" s="73"/>
      <c r="N280" s="17"/>
      <c r="O280" s="6"/>
      <c r="P280" s="6"/>
      <c r="AH280" s="4">
        <v>0</v>
      </c>
    </row>
    <row r="281" spans="1:34" s="4" customFormat="1" ht="18.75" hidden="1" customHeight="1">
      <c r="A281" s="9"/>
      <c r="B281" s="9"/>
      <c r="C281" s="2" t="s">
        <v>6</v>
      </c>
      <c r="D281" s="61"/>
      <c r="E281" s="55"/>
      <c r="F281" s="59"/>
      <c r="G281" s="11"/>
      <c r="H281" s="18"/>
      <c r="I281" s="19" t="s">
        <v>5</v>
      </c>
      <c r="J281" s="20"/>
      <c r="K281" s="18"/>
      <c r="L281" s="21"/>
      <c r="M281" s="73"/>
      <c r="N281" s="17"/>
      <c r="O281" s="6"/>
      <c r="P281" s="6"/>
      <c r="AH281" s="4">
        <v>0</v>
      </c>
    </row>
    <row r="282" spans="1:34" s="4" customFormat="1" ht="0.75" hidden="1" customHeight="1">
      <c r="A282" s="9"/>
      <c r="B282" s="9"/>
      <c r="C282" s="2" t="s">
        <v>63</v>
      </c>
      <c r="D282" s="61"/>
      <c r="E282" s="55"/>
      <c r="F282" s="59"/>
      <c r="G282" s="60"/>
      <c r="H282" s="18"/>
      <c r="I282" s="19"/>
      <c r="J282" s="20"/>
      <c r="K282" s="18"/>
      <c r="L282" s="21"/>
      <c r="M282" s="73"/>
      <c r="N282" s="17"/>
      <c r="O282" s="6"/>
      <c r="P282" s="6"/>
      <c r="AH282" s="4">
        <v>0</v>
      </c>
    </row>
    <row r="283" spans="1:34" s="4" customFormat="1" ht="45" hidden="1" customHeight="1">
      <c r="A283" s="9" t="s">
        <v>24</v>
      </c>
      <c r="B283" s="9" t="s">
        <v>25</v>
      </c>
      <c r="C283" s="2"/>
      <c r="D283" s="61"/>
      <c r="E283" s="55"/>
      <c r="F283" s="59" t="str">
        <f>INDEX(PT_DIFFERENTIATION_VTAR,MATCH(A283,PT_DIFFERENTIATION_VTAR_ID,0))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283" s="11" t="str">
        <f>INDEX(PT_DIFFERENTIATION_NTAR,MATCH(B283,PT_DIFFERENTIATION_NTAR_ID,0))</f>
        <v/>
      </c>
      <c r="H283" s="12"/>
      <c r="I283" s="13"/>
      <c r="J283" s="14"/>
      <c r="K283" s="22"/>
      <c r="L283" s="12" t="s">
        <v>3</v>
      </c>
      <c r="M283" s="73"/>
      <c r="N283" s="17"/>
      <c r="O283" s="6"/>
      <c r="P283" s="6"/>
      <c r="AH283" s="4">
        <v>0</v>
      </c>
    </row>
    <row r="284" spans="1:34" s="4" customFormat="1" ht="18.75" hidden="1" customHeight="1">
      <c r="A284" s="9"/>
      <c r="B284" s="9"/>
      <c r="C284" s="2" t="s">
        <v>6</v>
      </c>
      <c r="D284" s="61"/>
      <c r="E284" s="55"/>
      <c r="F284" s="59"/>
      <c r="G284" s="11"/>
      <c r="H284" s="18"/>
      <c r="I284" s="19" t="s">
        <v>5</v>
      </c>
      <c r="J284" s="20"/>
      <c r="K284" s="18"/>
      <c r="L284" s="21"/>
      <c r="M284" s="73"/>
      <c r="N284" s="17"/>
      <c r="O284" s="6"/>
      <c r="P284" s="6"/>
      <c r="AH284" s="4">
        <v>0</v>
      </c>
    </row>
    <row r="285" spans="1:34" s="4" customFormat="1" ht="0.75" hidden="1" customHeight="1">
      <c r="A285" s="9"/>
      <c r="B285" s="9"/>
      <c r="C285" s="2" t="s">
        <v>63</v>
      </c>
      <c r="D285" s="61"/>
      <c r="E285" s="55"/>
      <c r="F285" s="59"/>
      <c r="G285" s="60"/>
      <c r="H285" s="18"/>
      <c r="I285" s="19"/>
      <c r="J285" s="20"/>
      <c r="K285" s="18"/>
      <c r="L285" s="21"/>
      <c r="M285" s="73"/>
      <c r="N285" s="17"/>
      <c r="O285" s="6"/>
      <c r="P285" s="6"/>
      <c r="AH285" s="4">
        <v>0</v>
      </c>
    </row>
    <row r="286" spans="1:34" s="4" customFormat="1" ht="18.75" hidden="1" customHeight="1">
      <c r="A286" s="9" t="s">
        <v>26</v>
      </c>
      <c r="B286" s="9" t="s">
        <v>27</v>
      </c>
      <c r="C286" s="2"/>
      <c r="D286" s="61"/>
      <c r="E286" s="55"/>
      <c r="F286" s="59" t="str">
        <f>INDEX(PT_DIFFERENTIATION_VTAR,MATCH(A286,PT_DIFFERENTIATION_VTAR_ID,0))</f>
        <v>Тарифы на услуги по передаче тепловой энергии</v>
      </c>
      <c r="G286" s="11" t="str">
        <f>INDEX(PT_DIFFERENTIATION_NTAR,MATCH(B286,PT_DIFFERENTIATION_NTAR_ID,0))</f>
        <v/>
      </c>
      <c r="H286" s="12"/>
      <c r="I286" s="13"/>
      <c r="J286" s="14"/>
      <c r="K286" s="22"/>
      <c r="L286" s="12" t="s">
        <v>3</v>
      </c>
      <c r="M286" s="73"/>
      <c r="N286" s="17"/>
      <c r="O286" s="6"/>
      <c r="P286" s="6"/>
      <c r="AH286" s="4">
        <v>0</v>
      </c>
    </row>
    <row r="287" spans="1:34" s="4" customFormat="1" ht="18.75" hidden="1" customHeight="1">
      <c r="A287" s="9"/>
      <c r="B287" s="9"/>
      <c r="C287" s="2" t="s">
        <v>6</v>
      </c>
      <c r="D287" s="61"/>
      <c r="E287" s="55"/>
      <c r="F287" s="59"/>
      <c r="G287" s="11"/>
      <c r="H287" s="18"/>
      <c r="I287" s="19" t="s">
        <v>5</v>
      </c>
      <c r="J287" s="20"/>
      <c r="K287" s="18"/>
      <c r="L287" s="21"/>
      <c r="M287" s="73"/>
      <c r="N287" s="17"/>
      <c r="O287" s="6"/>
      <c r="P287" s="6"/>
      <c r="AH287" s="4">
        <v>0</v>
      </c>
    </row>
    <row r="288" spans="1:34" s="4" customFormat="1" ht="0.75" hidden="1" customHeight="1">
      <c r="A288" s="9"/>
      <c r="B288" s="9"/>
      <c r="C288" s="2" t="s">
        <v>63</v>
      </c>
      <c r="D288" s="61"/>
      <c r="E288" s="55"/>
      <c r="F288" s="59"/>
      <c r="G288" s="60"/>
      <c r="H288" s="18"/>
      <c r="I288" s="19"/>
      <c r="J288" s="20"/>
      <c r="K288" s="18"/>
      <c r="L288" s="21"/>
      <c r="M288" s="73"/>
      <c r="N288" s="17"/>
      <c r="O288" s="6"/>
      <c r="P288" s="6"/>
      <c r="AH288" s="4">
        <v>0</v>
      </c>
    </row>
    <row r="289" spans="1:34" s="4" customFormat="1" ht="18.75" hidden="1" customHeight="1">
      <c r="A289" s="9" t="s">
        <v>28</v>
      </c>
      <c r="B289" s="9" t="s">
        <v>29</v>
      </c>
      <c r="C289" s="2"/>
      <c r="D289" s="61"/>
      <c r="E289" s="55"/>
      <c r="F289" s="59" t="str">
        <f>INDEX(PT_DIFFERENTIATION_VTAR,MATCH(A289,PT_DIFFERENTIATION_VTAR_ID,0))</f>
        <v>Тарифы на услуги по передаче теплоносителя</v>
      </c>
      <c r="G289" s="11" t="str">
        <f>INDEX(PT_DIFFERENTIATION_NTAR,MATCH(B289,PT_DIFFERENTIATION_NTAR_ID,0))</f>
        <v/>
      </c>
      <c r="H289" s="12"/>
      <c r="I289" s="13"/>
      <c r="J289" s="14"/>
      <c r="K289" s="22"/>
      <c r="L289" s="12" t="s">
        <v>3</v>
      </c>
      <c r="M289" s="73"/>
      <c r="N289" s="17"/>
      <c r="O289" s="6"/>
      <c r="P289" s="6"/>
      <c r="AH289" s="4">
        <v>0</v>
      </c>
    </row>
    <row r="290" spans="1:34" s="4" customFormat="1" ht="18.75" hidden="1" customHeight="1">
      <c r="A290" s="9"/>
      <c r="B290" s="9"/>
      <c r="C290" s="2" t="s">
        <v>6</v>
      </c>
      <c r="D290" s="61"/>
      <c r="E290" s="55"/>
      <c r="F290" s="59"/>
      <c r="G290" s="11"/>
      <c r="H290" s="18"/>
      <c r="I290" s="19" t="s">
        <v>5</v>
      </c>
      <c r="J290" s="20"/>
      <c r="K290" s="18"/>
      <c r="L290" s="21"/>
      <c r="M290" s="73"/>
      <c r="N290" s="17"/>
      <c r="O290" s="6"/>
      <c r="P290" s="6"/>
      <c r="AH290" s="4">
        <v>0</v>
      </c>
    </row>
    <row r="291" spans="1:34" s="4" customFormat="1" ht="0.75" hidden="1" customHeight="1">
      <c r="A291" s="9"/>
      <c r="B291" s="9"/>
      <c r="C291" s="2" t="s">
        <v>63</v>
      </c>
      <c r="D291" s="61"/>
      <c r="E291" s="55"/>
      <c r="F291" s="59"/>
      <c r="G291" s="60"/>
      <c r="H291" s="18"/>
      <c r="I291" s="19"/>
      <c r="J291" s="20"/>
      <c r="K291" s="18"/>
      <c r="L291" s="21"/>
      <c r="M291" s="73"/>
      <c r="N291" s="17"/>
      <c r="O291" s="6"/>
      <c r="P291" s="6"/>
      <c r="AH291" s="4">
        <v>0</v>
      </c>
    </row>
    <row r="292" spans="1:34" s="4" customFormat="1" ht="18.75" hidden="1" customHeight="1">
      <c r="A292" s="9" t="s">
        <v>30</v>
      </c>
      <c r="B292" s="9" t="s">
        <v>31</v>
      </c>
      <c r="C292" s="2"/>
      <c r="D292" s="61"/>
      <c r="E292" s="55"/>
      <c r="F292" s="59" t="str">
        <f>INDEX(PT_DIFFERENTIATION_VTAR,MATCH(A292,PT_DIFFERENTIATION_VTAR_ID,0))</f>
        <v>Плата за услуги по поддержанию резервной тепловой мощности при отсутствии потребления тепловой энергии</v>
      </c>
      <c r="G292" s="11" t="str">
        <f>INDEX(PT_DIFFERENTIATION_NTAR,MATCH(B292,PT_DIFFERENTIATION_NTAR_ID,0))</f>
        <v/>
      </c>
      <c r="H292" s="12"/>
      <c r="I292" s="13"/>
      <c r="J292" s="14"/>
      <c r="K292" s="22"/>
      <c r="L292" s="12" t="s">
        <v>3</v>
      </c>
      <c r="M292" s="73"/>
      <c r="N292" s="17"/>
      <c r="O292" s="6"/>
      <c r="P292" s="6"/>
      <c r="AH292" s="4">
        <v>0</v>
      </c>
    </row>
    <row r="293" spans="1:34" s="4" customFormat="1" ht="18.75" hidden="1" customHeight="1">
      <c r="A293" s="9"/>
      <c r="B293" s="9"/>
      <c r="C293" s="2" t="s">
        <v>6</v>
      </c>
      <c r="D293" s="61"/>
      <c r="E293" s="55"/>
      <c r="F293" s="59"/>
      <c r="G293" s="11"/>
      <c r="H293" s="18"/>
      <c r="I293" s="19" t="s">
        <v>5</v>
      </c>
      <c r="J293" s="20"/>
      <c r="K293" s="18"/>
      <c r="L293" s="21"/>
      <c r="M293" s="73"/>
      <c r="N293" s="17"/>
      <c r="O293" s="6"/>
      <c r="P293" s="6"/>
      <c r="AH293" s="4">
        <v>0</v>
      </c>
    </row>
    <row r="294" spans="1:34" s="4" customFormat="1" ht="0.75" hidden="1" customHeight="1">
      <c r="A294" s="9"/>
      <c r="B294" s="9"/>
      <c r="C294" s="2" t="s">
        <v>63</v>
      </c>
      <c r="D294" s="61"/>
      <c r="E294" s="55"/>
      <c r="F294" s="59"/>
      <c r="G294" s="60"/>
      <c r="H294" s="18"/>
      <c r="I294" s="19"/>
      <c r="J294" s="20"/>
      <c r="K294" s="18"/>
      <c r="L294" s="21"/>
      <c r="M294" s="73"/>
      <c r="N294" s="17"/>
      <c r="O294" s="6"/>
      <c r="P294" s="6"/>
      <c r="AH294" s="4">
        <v>0</v>
      </c>
    </row>
    <row r="295" spans="1:34" s="4" customFormat="1" ht="18.75" hidden="1" customHeight="1">
      <c r="A295" s="9" t="s">
        <v>32</v>
      </c>
      <c r="B295" s="9" t="s">
        <v>33</v>
      </c>
      <c r="C295" s="2"/>
      <c r="D295" s="61"/>
      <c r="E295" s="55"/>
      <c r="F295" s="59" t="str">
        <f>INDEX(PT_DIFFERENTIATION_VTAR,MATCH(A295,PT_DIFFERENTIATION_VTAR_ID,0))</f>
        <v>Плата за подключение (технологическое присоединение) к системе теплоснабжения</v>
      </c>
      <c r="G295" s="11" t="str">
        <f>INDEX(PT_DIFFERENTIATION_NTAR,MATCH(B295,PT_DIFFERENTIATION_NTAR_ID,0))</f>
        <v/>
      </c>
      <c r="H295" s="12"/>
      <c r="I295" s="13"/>
      <c r="J295" s="14"/>
      <c r="K295" s="22"/>
      <c r="L295" s="12" t="s">
        <v>3</v>
      </c>
      <c r="M295" s="73"/>
      <c r="N295" s="17"/>
      <c r="O295" s="6"/>
      <c r="P295" s="6"/>
      <c r="AH295" s="4">
        <v>0</v>
      </c>
    </row>
    <row r="296" spans="1:34" s="4" customFormat="1" ht="18.75" hidden="1" customHeight="1">
      <c r="A296" s="9"/>
      <c r="B296" s="9"/>
      <c r="C296" s="2" t="s">
        <v>6</v>
      </c>
      <c r="D296" s="61"/>
      <c r="E296" s="55"/>
      <c r="F296" s="59"/>
      <c r="G296" s="11"/>
      <c r="H296" s="18"/>
      <c r="I296" s="19" t="s">
        <v>5</v>
      </c>
      <c r="J296" s="20"/>
      <c r="K296" s="18"/>
      <c r="L296" s="21"/>
      <c r="M296" s="73"/>
      <c r="N296" s="17"/>
      <c r="O296" s="6"/>
      <c r="P296" s="6"/>
      <c r="AH296" s="4">
        <v>0</v>
      </c>
    </row>
    <row r="297" spans="1:34" s="4" customFormat="1" ht="0.75" hidden="1" customHeight="1">
      <c r="A297" s="9"/>
      <c r="B297" s="9"/>
      <c r="C297" s="2" t="s">
        <v>63</v>
      </c>
      <c r="D297" s="61"/>
      <c r="E297" s="55"/>
      <c r="F297" s="59"/>
      <c r="G297" s="60"/>
      <c r="H297" s="18"/>
      <c r="I297" s="19"/>
      <c r="J297" s="20"/>
      <c r="K297" s="18"/>
      <c r="L297" s="21"/>
      <c r="M297" s="73"/>
      <c r="N297" s="17"/>
      <c r="O297" s="6"/>
      <c r="P297" s="6"/>
      <c r="AH297" s="4">
        <v>0</v>
      </c>
    </row>
    <row r="298" spans="1:34" s="4" customFormat="1" ht="18.75" hidden="1" customHeight="1">
      <c r="A298" s="9" t="s">
        <v>34</v>
      </c>
      <c r="B298" s="9" t="s">
        <v>35</v>
      </c>
      <c r="C298" s="2"/>
      <c r="D298" s="61"/>
      <c r="E298" s="55"/>
      <c r="F298" s="59" t="str">
        <f>INDEX(PT_DIFFERENTIATION_VTAR,MATCH(A298,PT_DIFFERENTIATION_VTAR_ID,0))</f>
        <v>Плата за подключение (технологическое присоединение) к системе теплоснабжения (индивидуальная)</v>
      </c>
      <c r="G298" s="11" t="str">
        <f>INDEX(PT_DIFFERENTIATION_NTAR,MATCH(B298,PT_DIFFERENTIATION_NTAR_ID,0))</f>
        <v/>
      </c>
      <c r="H298" s="12"/>
      <c r="I298" s="13"/>
      <c r="J298" s="14"/>
      <c r="K298" s="22"/>
      <c r="L298" s="12" t="s">
        <v>3</v>
      </c>
      <c r="M298" s="73"/>
      <c r="N298" s="17"/>
      <c r="O298" s="6"/>
      <c r="P298" s="6"/>
      <c r="AH298" s="4">
        <v>0</v>
      </c>
    </row>
    <row r="299" spans="1:34" s="4" customFormat="1" ht="18.75" hidden="1" customHeight="1">
      <c r="A299" s="9"/>
      <c r="B299" s="9"/>
      <c r="C299" s="2" t="s">
        <v>6</v>
      </c>
      <c r="D299" s="61"/>
      <c r="E299" s="55"/>
      <c r="F299" s="59"/>
      <c r="G299" s="11"/>
      <c r="H299" s="18"/>
      <c r="I299" s="19" t="s">
        <v>5</v>
      </c>
      <c r="J299" s="20"/>
      <c r="K299" s="18"/>
      <c r="L299" s="21"/>
      <c r="M299" s="73"/>
      <c r="N299" s="17"/>
      <c r="O299" s="6"/>
      <c r="P299" s="6"/>
      <c r="AH299" s="4">
        <v>0</v>
      </c>
    </row>
    <row r="300" spans="1:34" s="4" customFormat="1" ht="0.75" hidden="1" customHeight="1">
      <c r="A300" s="9"/>
      <c r="B300" s="9"/>
      <c r="C300" s="2" t="s">
        <v>63</v>
      </c>
      <c r="D300" s="61"/>
      <c r="E300" s="55"/>
      <c r="F300" s="59"/>
      <c r="G300" s="60"/>
      <c r="H300" s="18"/>
      <c r="I300" s="19"/>
      <c r="J300" s="20"/>
      <c r="K300" s="18"/>
      <c r="L300" s="21"/>
      <c r="M300" s="73"/>
      <c r="N300" s="17"/>
      <c r="O300" s="6"/>
      <c r="P300" s="6"/>
      <c r="AH300" s="4">
        <v>0</v>
      </c>
    </row>
    <row r="301" spans="1:34" s="4" customFormat="1" ht="18.75" hidden="1" customHeight="1">
      <c r="A301" s="9" t="s">
        <v>36</v>
      </c>
      <c r="B301" s="9" t="s">
        <v>37</v>
      </c>
      <c r="C301" s="2"/>
      <c r="D301" s="61"/>
      <c r="E301" s="55"/>
      <c r="F301" s="59" t="str">
        <f>INDEX(PT_DIFFERENTIATION_VTAR,MATCH(A301,PT_DIFFERENTIATION_VTAR_ID,0))</f>
        <v>Тариф на питьевую воду (питьевое водоснабжение)</v>
      </c>
      <c r="G301" s="11" t="str">
        <f>INDEX(PT_DIFFERENTIATION_NTAR,MATCH(B301,PT_DIFFERENTIATION_NTAR_ID,0))</f>
        <v/>
      </c>
      <c r="H301" s="12"/>
      <c r="I301" s="13"/>
      <c r="J301" s="14"/>
      <c r="K301" s="22"/>
      <c r="L301" s="12" t="s">
        <v>3</v>
      </c>
      <c r="M301" s="73"/>
      <c r="N301" s="17"/>
      <c r="O301" s="6"/>
      <c r="P301" s="6"/>
      <c r="AH301" s="4">
        <v>0</v>
      </c>
    </row>
    <row r="302" spans="1:34" s="4" customFormat="1" ht="18.75" hidden="1" customHeight="1">
      <c r="A302" s="9"/>
      <c r="B302" s="9"/>
      <c r="C302" s="2" t="s">
        <v>6</v>
      </c>
      <c r="D302" s="61"/>
      <c r="E302" s="55"/>
      <c r="F302" s="59"/>
      <c r="G302" s="11"/>
      <c r="H302" s="18"/>
      <c r="I302" s="19" t="s">
        <v>5</v>
      </c>
      <c r="J302" s="20"/>
      <c r="K302" s="18"/>
      <c r="L302" s="21"/>
      <c r="M302" s="73"/>
      <c r="N302" s="17"/>
      <c r="O302" s="6"/>
      <c r="P302" s="6"/>
      <c r="AH302" s="4">
        <v>0</v>
      </c>
    </row>
    <row r="303" spans="1:34" s="4" customFormat="1" ht="0.75" hidden="1" customHeight="1">
      <c r="A303" s="9"/>
      <c r="B303" s="9"/>
      <c r="C303" s="2" t="s">
        <v>63</v>
      </c>
      <c r="D303" s="61"/>
      <c r="E303" s="55"/>
      <c r="F303" s="59"/>
      <c r="G303" s="60"/>
      <c r="H303" s="18"/>
      <c r="I303" s="19"/>
      <c r="J303" s="20"/>
      <c r="K303" s="18"/>
      <c r="L303" s="21"/>
      <c r="M303" s="73"/>
      <c r="N303" s="17"/>
      <c r="O303" s="6"/>
      <c r="P303" s="6"/>
      <c r="AH303" s="4">
        <v>0</v>
      </c>
    </row>
    <row r="304" spans="1:34" s="4" customFormat="1" ht="18.75" hidden="1" customHeight="1">
      <c r="A304" s="9" t="s">
        <v>38</v>
      </c>
      <c r="B304" s="9" t="s">
        <v>39</v>
      </c>
      <c r="C304" s="2"/>
      <c r="D304" s="61"/>
      <c r="E304" s="55"/>
      <c r="F304" s="59" t="str">
        <f>INDEX(PT_DIFFERENTIATION_VTAR,MATCH(A304,PT_DIFFERENTIATION_VTAR_ID,0))</f>
        <v>Тариф на техническую воду</v>
      </c>
      <c r="G304" s="11" t="str">
        <f>INDEX(PT_DIFFERENTIATION_NTAR,MATCH(B304,PT_DIFFERENTIATION_NTAR_ID,0))</f>
        <v/>
      </c>
      <c r="H304" s="12"/>
      <c r="I304" s="13"/>
      <c r="J304" s="14"/>
      <c r="K304" s="22"/>
      <c r="L304" s="12" t="s">
        <v>3</v>
      </c>
      <c r="M304" s="73"/>
      <c r="N304" s="17"/>
      <c r="O304" s="6"/>
      <c r="P304" s="6"/>
      <c r="AH304" s="4">
        <v>0</v>
      </c>
    </row>
    <row r="305" spans="1:34" s="4" customFormat="1" ht="18.75" hidden="1" customHeight="1">
      <c r="A305" s="9"/>
      <c r="B305" s="9"/>
      <c r="C305" s="2" t="s">
        <v>6</v>
      </c>
      <c r="D305" s="61"/>
      <c r="E305" s="55"/>
      <c r="F305" s="59"/>
      <c r="G305" s="11"/>
      <c r="H305" s="18"/>
      <c r="I305" s="19" t="s">
        <v>5</v>
      </c>
      <c r="J305" s="20"/>
      <c r="K305" s="18"/>
      <c r="L305" s="21"/>
      <c r="M305" s="73"/>
      <c r="N305" s="17"/>
      <c r="O305" s="6"/>
      <c r="P305" s="6"/>
      <c r="AH305" s="4">
        <v>0</v>
      </c>
    </row>
    <row r="306" spans="1:34" s="4" customFormat="1" ht="0.75" hidden="1" customHeight="1">
      <c r="A306" s="9"/>
      <c r="B306" s="9"/>
      <c r="C306" s="2" t="s">
        <v>63</v>
      </c>
      <c r="D306" s="61"/>
      <c r="E306" s="55"/>
      <c r="F306" s="59"/>
      <c r="G306" s="60"/>
      <c r="H306" s="18"/>
      <c r="I306" s="19"/>
      <c r="J306" s="20"/>
      <c r="K306" s="18"/>
      <c r="L306" s="21"/>
      <c r="M306" s="73"/>
      <c r="N306" s="17"/>
      <c r="O306" s="6"/>
      <c r="P306" s="6"/>
      <c r="AH306" s="4">
        <v>0</v>
      </c>
    </row>
    <row r="307" spans="1:34" s="4" customFormat="1" ht="18.75" hidden="1" customHeight="1">
      <c r="A307" s="9" t="s">
        <v>40</v>
      </c>
      <c r="B307" s="9" t="s">
        <v>41</v>
      </c>
      <c r="C307" s="2"/>
      <c r="D307" s="61"/>
      <c r="E307" s="55"/>
      <c r="F307" s="59" t="str">
        <f>INDEX(PT_DIFFERENTIATION_VTAR,MATCH(A307,PT_DIFFERENTIATION_VTAR_ID,0))</f>
        <v>Тариф на транспортировку воды</v>
      </c>
      <c r="G307" s="11" t="str">
        <f>INDEX(PT_DIFFERENTIATION_NTAR,MATCH(B307,PT_DIFFERENTIATION_NTAR_ID,0))</f>
        <v/>
      </c>
      <c r="H307" s="12"/>
      <c r="I307" s="13"/>
      <c r="J307" s="14"/>
      <c r="K307" s="22"/>
      <c r="L307" s="12" t="s">
        <v>3</v>
      </c>
      <c r="M307" s="73"/>
      <c r="N307" s="17"/>
      <c r="O307" s="6"/>
      <c r="P307" s="6"/>
      <c r="AH307" s="4">
        <v>0</v>
      </c>
    </row>
    <row r="308" spans="1:34" s="4" customFormat="1" ht="18.75" hidden="1" customHeight="1">
      <c r="A308" s="9"/>
      <c r="B308" s="9"/>
      <c r="C308" s="2" t="s">
        <v>6</v>
      </c>
      <c r="D308" s="61"/>
      <c r="E308" s="55"/>
      <c r="F308" s="59"/>
      <c r="G308" s="11"/>
      <c r="H308" s="18"/>
      <c r="I308" s="19" t="s">
        <v>5</v>
      </c>
      <c r="J308" s="20"/>
      <c r="K308" s="18"/>
      <c r="L308" s="21"/>
      <c r="M308" s="73"/>
      <c r="N308" s="17"/>
      <c r="O308" s="6"/>
      <c r="P308" s="6"/>
      <c r="AH308" s="4">
        <v>0</v>
      </c>
    </row>
    <row r="309" spans="1:34" s="4" customFormat="1" ht="0.75" hidden="1" customHeight="1">
      <c r="A309" s="9"/>
      <c r="B309" s="9"/>
      <c r="C309" s="2" t="s">
        <v>63</v>
      </c>
      <c r="D309" s="61"/>
      <c r="E309" s="55"/>
      <c r="F309" s="59"/>
      <c r="G309" s="60"/>
      <c r="H309" s="18"/>
      <c r="I309" s="19"/>
      <c r="J309" s="20"/>
      <c r="K309" s="18"/>
      <c r="L309" s="21"/>
      <c r="M309" s="73"/>
      <c r="N309" s="17"/>
      <c r="O309" s="6"/>
      <c r="P309" s="6"/>
      <c r="AH309" s="4">
        <v>0</v>
      </c>
    </row>
    <row r="310" spans="1:34" s="4" customFormat="1" ht="18.75" hidden="1" customHeight="1">
      <c r="A310" s="9" t="s">
        <v>42</v>
      </c>
      <c r="B310" s="9" t="s">
        <v>43</v>
      </c>
      <c r="C310" s="2"/>
      <c r="D310" s="61"/>
      <c r="E310" s="55"/>
      <c r="F310" s="59" t="str">
        <f>INDEX(PT_DIFFERENTIATION_VTAR,MATCH(A310,PT_DIFFERENTIATION_VTAR_ID,0))</f>
        <v>Тариф на подвоз воды</v>
      </c>
      <c r="G310" s="11" t="str">
        <f>INDEX(PT_DIFFERENTIATION_NTAR,MATCH(B310,PT_DIFFERENTIATION_NTAR_ID,0))</f>
        <v/>
      </c>
      <c r="H310" s="12"/>
      <c r="I310" s="13"/>
      <c r="J310" s="14"/>
      <c r="K310" s="22"/>
      <c r="L310" s="12" t="s">
        <v>3</v>
      </c>
      <c r="M310" s="73"/>
      <c r="N310" s="17"/>
      <c r="O310" s="6"/>
      <c r="P310" s="6"/>
      <c r="AH310" s="4">
        <v>0</v>
      </c>
    </row>
    <row r="311" spans="1:34" s="4" customFormat="1" ht="18.75" hidden="1" customHeight="1">
      <c r="A311" s="9"/>
      <c r="B311" s="9"/>
      <c r="C311" s="2" t="s">
        <v>6</v>
      </c>
      <c r="D311" s="61"/>
      <c r="E311" s="55"/>
      <c r="F311" s="59"/>
      <c r="G311" s="11"/>
      <c r="H311" s="18"/>
      <c r="I311" s="19" t="s">
        <v>5</v>
      </c>
      <c r="J311" s="20"/>
      <c r="K311" s="18"/>
      <c r="L311" s="21"/>
      <c r="M311" s="73"/>
      <c r="N311" s="17"/>
      <c r="O311" s="6"/>
      <c r="P311" s="6"/>
      <c r="AH311" s="4">
        <v>0</v>
      </c>
    </row>
    <row r="312" spans="1:34" s="4" customFormat="1" ht="0.75" hidden="1" customHeight="1">
      <c r="A312" s="9"/>
      <c r="B312" s="9"/>
      <c r="C312" s="2" t="s">
        <v>63</v>
      </c>
      <c r="D312" s="61"/>
      <c r="E312" s="55"/>
      <c r="F312" s="59"/>
      <c r="G312" s="60"/>
      <c r="H312" s="18"/>
      <c r="I312" s="19"/>
      <c r="J312" s="20"/>
      <c r="K312" s="18"/>
      <c r="L312" s="21"/>
      <c r="M312" s="73"/>
      <c r="N312" s="17"/>
      <c r="O312" s="6"/>
      <c r="P312" s="6"/>
      <c r="AH312" s="4">
        <v>0</v>
      </c>
    </row>
    <row r="313" spans="1:34" s="4" customFormat="1" ht="18.75" hidden="1" customHeight="1">
      <c r="A313" s="9" t="s">
        <v>44</v>
      </c>
      <c r="B313" s="9" t="s">
        <v>45</v>
      </c>
      <c r="C313" s="2"/>
      <c r="D313" s="61"/>
      <c r="E313" s="55"/>
      <c r="F313" s="59" t="str">
        <f>INDEX(PT_DIFFERENTIATION_VTAR,MATCH(A313,PT_DIFFERENTIATION_VTAR_ID,0))</f>
        <v>Тариф на подключение (технологическое присоединение) к централизованной системе холодного водоснабжения</v>
      </c>
      <c r="G313" s="11" t="str">
        <f>INDEX(PT_DIFFERENTIATION_NTAR,MATCH(B313,PT_DIFFERENTIATION_NTAR_ID,0))</f>
        <v/>
      </c>
      <c r="H313" s="12"/>
      <c r="I313" s="13"/>
      <c r="J313" s="14"/>
      <c r="K313" s="22"/>
      <c r="L313" s="12" t="s">
        <v>3</v>
      </c>
      <c r="M313" s="73"/>
      <c r="N313" s="17"/>
      <c r="O313" s="6"/>
      <c r="P313" s="6"/>
      <c r="AH313" s="4">
        <v>0</v>
      </c>
    </row>
    <row r="314" spans="1:34" s="4" customFormat="1" ht="18.75" hidden="1" customHeight="1">
      <c r="A314" s="9"/>
      <c r="B314" s="9"/>
      <c r="C314" s="2" t="s">
        <v>6</v>
      </c>
      <c r="D314" s="61"/>
      <c r="E314" s="55"/>
      <c r="F314" s="59"/>
      <c r="G314" s="11"/>
      <c r="H314" s="18"/>
      <c r="I314" s="19" t="s">
        <v>5</v>
      </c>
      <c r="J314" s="20"/>
      <c r="K314" s="18"/>
      <c r="L314" s="21"/>
      <c r="M314" s="73"/>
      <c r="N314" s="17"/>
      <c r="O314" s="6"/>
      <c r="P314" s="6"/>
      <c r="AH314" s="4">
        <v>0</v>
      </c>
    </row>
    <row r="315" spans="1:34" s="4" customFormat="1" ht="0.75" hidden="1" customHeight="1">
      <c r="A315" s="9"/>
      <c r="B315" s="9"/>
      <c r="C315" s="2" t="s">
        <v>63</v>
      </c>
      <c r="D315" s="61"/>
      <c r="E315" s="55"/>
      <c r="F315" s="59"/>
      <c r="G315" s="60"/>
      <c r="H315" s="18"/>
      <c r="I315" s="19"/>
      <c r="J315" s="20"/>
      <c r="K315" s="18"/>
      <c r="L315" s="21"/>
      <c r="M315" s="73"/>
      <c r="N315" s="17"/>
      <c r="O315" s="6"/>
      <c r="P315" s="6"/>
      <c r="AH315" s="4">
        <v>0</v>
      </c>
    </row>
    <row r="316" spans="1:34" s="4" customFormat="1" ht="18.75" hidden="1" customHeight="1">
      <c r="A316" s="9" t="s">
        <v>46</v>
      </c>
      <c r="B316" s="9" t="s">
        <v>47</v>
      </c>
      <c r="C316" s="2"/>
      <c r="D316" s="61"/>
      <c r="E316" s="55"/>
      <c r="F316" s="59" t="str">
        <f>INDEX(PT_DIFFERENTIATION_VTAR,MATCH(A316,PT_DIFFERENTIATION_VTAR_ID,0))</f>
        <v>Тариф на горячую воду (горячее водоснабжение)</v>
      </c>
      <c r="G316" s="11" t="str">
        <f>INDEX(PT_DIFFERENTIATION_NTAR,MATCH(B316,PT_DIFFERENTIATION_NTAR_ID,0))</f>
        <v/>
      </c>
      <c r="H316" s="12"/>
      <c r="I316" s="13"/>
      <c r="J316" s="14"/>
      <c r="K316" s="22"/>
      <c r="L316" s="12" t="s">
        <v>3</v>
      </c>
      <c r="M316" s="73"/>
      <c r="N316" s="17"/>
      <c r="O316" s="6"/>
      <c r="P316" s="6"/>
      <c r="AH316" s="4">
        <v>0</v>
      </c>
    </row>
    <row r="317" spans="1:34" s="4" customFormat="1" ht="18.75" hidden="1" customHeight="1">
      <c r="A317" s="9"/>
      <c r="B317" s="9"/>
      <c r="C317" s="2" t="s">
        <v>6</v>
      </c>
      <c r="D317" s="61"/>
      <c r="E317" s="55"/>
      <c r="F317" s="59"/>
      <c r="G317" s="11"/>
      <c r="H317" s="18"/>
      <c r="I317" s="19" t="s">
        <v>5</v>
      </c>
      <c r="J317" s="20"/>
      <c r="K317" s="18"/>
      <c r="L317" s="21"/>
      <c r="M317" s="73"/>
      <c r="N317" s="17"/>
      <c r="O317" s="6"/>
      <c r="P317" s="6"/>
      <c r="AH317" s="4">
        <v>0</v>
      </c>
    </row>
    <row r="318" spans="1:34" s="4" customFormat="1" ht="0.75" hidden="1" customHeight="1">
      <c r="A318" s="9"/>
      <c r="B318" s="9"/>
      <c r="C318" s="2" t="s">
        <v>63</v>
      </c>
      <c r="D318" s="61"/>
      <c r="E318" s="55"/>
      <c r="F318" s="59"/>
      <c r="G318" s="60"/>
      <c r="H318" s="18"/>
      <c r="I318" s="19"/>
      <c r="J318" s="20"/>
      <c r="K318" s="18"/>
      <c r="L318" s="21"/>
      <c r="M318" s="73"/>
      <c r="N318" s="17"/>
      <c r="O318" s="6"/>
      <c r="P318" s="6"/>
      <c r="AH318" s="4">
        <v>0</v>
      </c>
    </row>
    <row r="319" spans="1:34" s="4" customFormat="1" ht="18.75" hidden="1" customHeight="1">
      <c r="A319" s="9" t="s">
        <v>48</v>
      </c>
      <c r="B319" s="9" t="s">
        <v>49</v>
      </c>
      <c r="C319" s="2"/>
      <c r="D319" s="61"/>
      <c r="E319" s="55"/>
      <c r="F319" s="59" t="str">
        <f>INDEX(PT_DIFFERENTIATION_VTAR,MATCH(A319,PT_DIFFERENTIATION_VTAR_ID,0))</f>
        <v>Тариф на транспортировку горячей воды</v>
      </c>
      <c r="G319" s="11" t="str">
        <f>INDEX(PT_DIFFERENTIATION_NTAR,MATCH(B319,PT_DIFFERENTIATION_NTAR_ID,0))</f>
        <v/>
      </c>
      <c r="H319" s="12"/>
      <c r="I319" s="13"/>
      <c r="J319" s="14"/>
      <c r="K319" s="22"/>
      <c r="L319" s="12" t="s">
        <v>3</v>
      </c>
      <c r="M319" s="73"/>
      <c r="N319" s="17"/>
      <c r="O319" s="6"/>
      <c r="P319" s="6"/>
      <c r="AH319" s="4">
        <v>0</v>
      </c>
    </row>
    <row r="320" spans="1:34" s="4" customFormat="1" ht="18.75" hidden="1" customHeight="1">
      <c r="A320" s="9"/>
      <c r="B320" s="9"/>
      <c r="C320" s="2" t="s">
        <v>6</v>
      </c>
      <c r="D320" s="61"/>
      <c r="E320" s="55"/>
      <c r="F320" s="59"/>
      <c r="G320" s="11"/>
      <c r="H320" s="18"/>
      <c r="I320" s="19" t="s">
        <v>5</v>
      </c>
      <c r="J320" s="20"/>
      <c r="K320" s="18"/>
      <c r="L320" s="21"/>
      <c r="M320" s="73"/>
      <c r="N320" s="17"/>
      <c r="O320" s="6"/>
      <c r="P320" s="6"/>
      <c r="AH320" s="4">
        <v>0</v>
      </c>
    </row>
    <row r="321" spans="1:34" s="4" customFormat="1" ht="0.75" hidden="1" customHeight="1">
      <c r="A321" s="9"/>
      <c r="B321" s="9"/>
      <c r="C321" s="2" t="s">
        <v>63</v>
      </c>
      <c r="D321" s="61"/>
      <c r="E321" s="55"/>
      <c r="F321" s="59"/>
      <c r="G321" s="60"/>
      <c r="H321" s="18"/>
      <c r="I321" s="19"/>
      <c r="J321" s="20"/>
      <c r="K321" s="18"/>
      <c r="L321" s="21"/>
      <c r="M321" s="73"/>
      <c r="N321" s="17"/>
      <c r="O321" s="6"/>
      <c r="P321" s="6"/>
      <c r="AH321" s="4">
        <v>0</v>
      </c>
    </row>
    <row r="322" spans="1:34" s="4" customFormat="1" ht="18.75" hidden="1" customHeight="1">
      <c r="A322" s="9" t="s">
        <v>50</v>
      </c>
      <c r="B322" s="9" t="s">
        <v>51</v>
      </c>
      <c r="C322" s="2"/>
      <c r="D322" s="61"/>
      <c r="E322" s="55"/>
      <c r="F322" s="59" t="str">
        <f>INDEX(PT_DIFFERENTIATION_VTAR,MATCH(A322,PT_DIFFERENTIATION_VTAR_ID,0))</f>
        <v>Тариф на подключение (технологическое присоединение) к централизованной системе горячего водоснабжения</v>
      </c>
      <c r="G322" s="11" t="str">
        <f>INDEX(PT_DIFFERENTIATION_NTAR,MATCH(B322,PT_DIFFERENTIATION_NTAR_ID,0))</f>
        <v/>
      </c>
      <c r="H322" s="12"/>
      <c r="I322" s="13"/>
      <c r="J322" s="14"/>
      <c r="K322" s="22"/>
      <c r="L322" s="12" t="s">
        <v>3</v>
      </c>
      <c r="M322" s="73"/>
      <c r="N322" s="17"/>
      <c r="O322" s="6"/>
      <c r="P322" s="6"/>
      <c r="AH322" s="4">
        <v>0</v>
      </c>
    </row>
    <row r="323" spans="1:34" s="4" customFormat="1" ht="18.75" hidden="1" customHeight="1">
      <c r="A323" s="9"/>
      <c r="B323" s="9"/>
      <c r="C323" s="2" t="s">
        <v>6</v>
      </c>
      <c r="D323" s="61"/>
      <c r="E323" s="55"/>
      <c r="F323" s="59"/>
      <c r="G323" s="11"/>
      <c r="H323" s="18"/>
      <c r="I323" s="19" t="s">
        <v>5</v>
      </c>
      <c r="J323" s="20"/>
      <c r="K323" s="18"/>
      <c r="L323" s="21"/>
      <c r="M323" s="73"/>
      <c r="N323" s="17"/>
      <c r="O323" s="6"/>
      <c r="P323" s="6"/>
      <c r="AH323" s="4">
        <v>0</v>
      </c>
    </row>
    <row r="324" spans="1:34" s="4" customFormat="1" ht="0.75" hidden="1" customHeight="1">
      <c r="A324" s="9"/>
      <c r="B324" s="9"/>
      <c r="C324" s="2" t="s">
        <v>63</v>
      </c>
      <c r="D324" s="61"/>
      <c r="E324" s="55"/>
      <c r="F324" s="59"/>
      <c r="G324" s="60"/>
      <c r="H324" s="18"/>
      <c r="I324" s="19"/>
      <c r="J324" s="20"/>
      <c r="K324" s="18"/>
      <c r="L324" s="21"/>
      <c r="M324" s="73"/>
      <c r="N324" s="17"/>
      <c r="O324" s="6"/>
      <c r="P324" s="6"/>
      <c r="AH324" s="4">
        <v>0</v>
      </c>
    </row>
    <row r="325" spans="1:34" s="4" customFormat="1" ht="18.75" hidden="1" customHeight="1">
      <c r="A325" s="9" t="s">
        <v>52</v>
      </c>
      <c r="B325" s="9" t="s">
        <v>53</v>
      </c>
      <c r="C325" s="2"/>
      <c r="D325" s="61"/>
      <c r="E325" s="55"/>
      <c r="F325" s="59" t="str">
        <f>INDEX(PT_DIFFERENTIATION_VTAR,MATCH(A325,PT_DIFFERENTIATION_VTAR_ID,0))</f>
        <v>Тариф на водоотведение</v>
      </c>
      <c r="G325" s="11" t="str">
        <f>INDEX(PT_DIFFERENTIATION_NTAR,MATCH(B325,PT_DIFFERENTIATION_NTAR_ID,0))</f>
        <v/>
      </c>
      <c r="H325" s="12"/>
      <c r="I325" s="13"/>
      <c r="J325" s="14"/>
      <c r="K325" s="22"/>
      <c r="L325" s="12" t="s">
        <v>3</v>
      </c>
      <c r="M325" s="73"/>
      <c r="N325" s="17"/>
      <c r="O325" s="6"/>
      <c r="P325" s="6"/>
      <c r="AH325" s="4">
        <v>0</v>
      </c>
    </row>
    <row r="326" spans="1:34" s="4" customFormat="1" ht="18.75" hidden="1" customHeight="1">
      <c r="A326" s="9"/>
      <c r="B326" s="9"/>
      <c r="C326" s="2" t="s">
        <v>6</v>
      </c>
      <c r="D326" s="61"/>
      <c r="E326" s="55"/>
      <c r="F326" s="59"/>
      <c r="G326" s="11"/>
      <c r="H326" s="18"/>
      <c r="I326" s="19" t="s">
        <v>5</v>
      </c>
      <c r="J326" s="20"/>
      <c r="K326" s="18"/>
      <c r="L326" s="21"/>
      <c r="M326" s="73"/>
      <c r="N326" s="17"/>
      <c r="O326" s="6"/>
      <c r="P326" s="6"/>
      <c r="AH326" s="4">
        <v>0</v>
      </c>
    </row>
    <row r="327" spans="1:34" s="4" customFormat="1" ht="0.75" hidden="1" customHeight="1">
      <c r="A327" s="9"/>
      <c r="B327" s="9"/>
      <c r="C327" s="2" t="s">
        <v>63</v>
      </c>
      <c r="D327" s="61"/>
      <c r="E327" s="55"/>
      <c r="F327" s="59"/>
      <c r="G327" s="60"/>
      <c r="H327" s="18"/>
      <c r="I327" s="19"/>
      <c r="J327" s="20"/>
      <c r="K327" s="18"/>
      <c r="L327" s="21"/>
      <c r="M327" s="73"/>
      <c r="N327" s="17"/>
      <c r="O327" s="6"/>
      <c r="P327" s="6"/>
      <c r="AH327" s="4">
        <v>0</v>
      </c>
    </row>
    <row r="328" spans="1:34" s="4" customFormat="1" ht="18.75" hidden="1" customHeight="1">
      <c r="A328" s="9" t="s">
        <v>54</v>
      </c>
      <c r="B328" s="9" t="s">
        <v>55</v>
      </c>
      <c r="C328" s="2"/>
      <c r="D328" s="61"/>
      <c r="E328" s="55"/>
      <c r="F328" s="59" t="str">
        <f>INDEX(PT_DIFFERENTIATION_VTAR,MATCH(A328,PT_DIFFERENTIATION_VTAR_ID,0))</f>
        <v>Тариф на транспортировку сточных вод</v>
      </c>
      <c r="G328" s="11" t="str">
        <f>INDEX(PT_DIFFERENTIATION_NTAR,MATCH(B328,PT_DIFFERENTIATION_NTAR_ID,0))</f>
        <v/>
      </c>
      <c r="H328" s="12"/>
      <c r="I328" s="13"/>
      <c r="J328" s="14"/>
      <c r="K328" s="22"/>
      <c r="L328" s="12" t="s">
        <v>3</v>
      </c>
      <c r="M328" s="73"/>
      <c r="N328" s="17"/>
      <c r="O328" s="6"/>
      <c r="P328" s="6"/>
      <c r="AH328" s="4">
        <v>0</v>
      </c>
    </row>
    <row r="329" spans="1:34" s="4" customFormat="1" ht="18.75" hidden="1" customHeight="1">
      <c r="A329" s="9"/>
      <c r="B329" s="9"/>
      <c r="C329" s="2" t="s">
        <v>6</v>
      </c>
      <c r="D329" s="61"/>
      <c r="E329" s="55"/>
      <c r="F329" s="59"/>
      <c r="G329" s="11"/>
      <c r="H329" s="18"/>
      <c r="I329" s="19" t="s">
        <v>5</v>
      </c>
      <c r="J329" s="20"/>
      <c r="K329" s="18"/>
      <c r="L329" s="21"/>
      <c r="M329" s="73"/>
      <c r="N329" s="17"/>
      <c r="O329" s="6"/>
      <c r="P329" s="6"/>
      <c r="AH329" s="4">
        <v>0</v>
      </c>
    </row>
    <row r="330" spans="1:34" s="4" customFormat="1" ht="0.75" hidden="1" customHeight="1">
      <c r="A330" s="9"/>
      <c r="B330" s="9"/>
      <c r="C330" s="2" t="s">
        <v>63</v>
      </c>
      <c r="D330" s="61"/>
      <c r="E330" s="55"/>
      <c r="F330" s="59"/>
      <c r="G330" s="60"/>
      <c r="H330" s="18"/>
      <c r="I330" s="19"/>
      <c r="J330" s="20"/>
      <c r="K330" s="18"/>
      <c r="L330" s="21"/>
      <c r="M330" s="73"/>
      <c r="N330" s="17"/>
      <c r="O330" s="6"/>
      <c r="P330" s="6"/>
      <c r="AH330" s="4">
        <v>0</v>
      </c>
    </row>
    <row r="331" spans="1:34" s="4" customFormat="1" ht="18.75" hidden="1" customHeight="1">
      <c r="A331" s="9" t="s">
        <v>56</v>
      </c>
      <c r="B331" s="9" t="s">
        <v>57</v>
      </c>
      <c r="C331" s="2"/>
      <c r="D331" s="61"/>
      <c r="E331" s="55"/>
      <c r="F331" s="59" t="str">
        <f>INDEX(PT_DIFFERENTIATION_VTAR,MATCH(A331,PT_DIFFERENTIATION_VTAR_ID,0))</f>
        <v>Тариф на подключение (технологическое присоединение) к централизованной системе водоотведения</v>
      </c>
      <c r="G331" s="11" t="str">
        <f>INDEX(PT_DIFFERENTIATION_NTAR,MATCH(B331,PT_DIFFERENTIATION_NTAR_ID,0))</f>
        <v/>
      </c>
      <c r="H331" s="12"/>
      <c r="I331" s="13"/>
      <c r="J331" s="14"/>
      <c r="K331" s="22"/>
      <c r="L331" s="12" t="s">
        <v>3</v>
      </c>
      <c r="M331" s="73"/>
      <c r="N331" s="17"/>
      <c r="O331" s="6"/>
      <c r="P331" s="6"/>
      <c r="AH331" s="4">
        <v>0</v>
      </c>
    </row>
    <row r="332" spans="1:34" s="4" customFormat="1" ht="18.75" hidden="1" customHeight="1">
      <c r="A332" s="9"/>
      <c r="B332" s="9"/>
      <c r="C332" s="2" t="s">
        <v>6</v>
      </c>
      <c r="D332" s="61"/>
      <c r="E332" s="55"/>
      <c r="F332" s="59"/>
      <c r="G332" s="11"/>
      <c r="H332" s="18"/>
      <c r="I332" s="19" t="s">
        <v>5</v>
      </c>
      <c r="J332" s="20"/>
      <c r="K332" s="18"/>
      <c r="L332" s="21"/>
      <c r="M332" s="73"/>
      <c r="N332" s="17"/>
      <c r="O332" s="6"/>
      <c r="P332" s="6"/>
      <c r="AH332" s="4">
        <v>0</v>
      </c>
    </row>
    <row r="333" spans="1:34" s="4" customFormat="1" ht="1.1499999999999999" customHeight="1">
      <c r="A333" s="9"/>
      <c r="B333" s="9"/>
      <c r="C333" s="2" t="s">
        <v>63</v>
      </c>
      <c r="D333" s="61"/>
      <c r="E333" s="55"/>
      <c r="F333" s="59"/>
      <c r="G333" s="60"/>
      <c r="H333" s="18"/>
      <c r="I333" s="19"/>
      <c r="J333" s="20"/>
      <c r="K333" s="18"/>
      <c r="L333" s="21"/>
      <c r="M333" s="73"/>
      <c r="N333" s="17"/>
      <c r="O333" s="6"/>
      <c r="P333" s="6"/>
      <c r="AH333" s="4">
        <v>1</v>
      </c>
    </row>
    <row r="334" spans="1:34" s="9" customFormat="1" ht="3" customHeight="1">
      <c r="E334" s="74"/>
      <c r="F334" s="74"/>
      <c r="G334" s="74"/>
      <c r="H334" s="74"/>
      <c r="I334" s="74"/>
      <c r="J334" s="74"/>
      <c r="K334" s="74"/>
      <c r="L334" s="74"/>
      <c r="M334" s="74"/>
      <c r="O334" s="75"/>
      <c r="P334" s="75"/>
      <c r="AH334" s="9">
        <v>3</v>
      </c>
    </row>
    <row r="335" spans="1:34" ht="26.25" customHeight="1">
      <c r="E335" s="76"/>
      <c r="F335" s="77"/>
      <c r="G335" s="77"/>
      <c r="H335" s="77"/>
      <c r="I335" s="77"/>
      <c r="J335" s="77"/>
      <c r="K335" s="77"/>
      <c r="L335" s="77"/>
      <c r="M335" s="77"/>
      <c r="AH335" s="4">
        <v>25</v>
      </c>
    </row>
    <row r="336" spans="1:34" ht="14.25" hidden="1" customHeight="1">
      <c r="A336" s="1" t="s">
        <v>68</v>
      </c>
      <c r="B336" s="1">
        <v>0</v>
      </c>
      <c r="C336" s="2">
        <v>0</v>
      </c>
      <c r="D336" s="3">
        <v>3</v>
      </c>
      <c r="E336" s="4">
        <v>6</v>
      </c>
      <c r="F336" s="4">
        <v>46</v>
      </c>
      <c r="G336" s="4">
        <v>35</v>
      </c>
      <c r="H336" s="4">
        <v>3</v>
      </c>
      <c r="I336" s="4">
        <v>11</v>
      </c>
      <c r="J336" s="4">
        <v>11</v>
      </c>
      <c r="K336" s="4">
        <v>35</v>
      </c>
      <c r="L336" s="4">
        <v>35</v>
      </c>
      <c r="M336" s="4">
        <v>84</v>
      </c>
      <c r="N336" s="4">
        <v>10</v>
      </c>
      <c r="O336" s="6">
        <v>10</v>
      </c>
      <c r="P336" s="6">
        <v>10</v>
      </c>
      <c r="Q336" s="4">
        <v>10</v>
      </c>
      <c r="R336" s="4">
        <v>10</v>
      </c>
      <c r="S336" s="4">
        <v>10</v>
      </c>
      <c r="T336" s="4">
        <v>10</v>
      </c>
      <c r="U336" s="4">
        <v>10</v>
      </c>
      <c r="V336" s="4">
        <v>10</v>
      </c>
      <c r="W336" s="4">
        <v>10</v>
      </c>
      <c r="X336" s="4">
        <v>10</v>
      </c>
      <c r="Y336" s="4">
        <v>10</v>
      </c>
      <c r="Z336" s="4">
        <v>10</v>
      </c>
      <c r="AA336" s="4">
        <v>10</v>
      </c>
      <c r="AB336" s="4">
        <v>10</v>
      </c>
      <c r="AC336" s="4">
        <v>10</v>
      </c>
      <c r="AD336" s="4">
        <v>10</v>
      </c>
      <c r="AE336" s="4">
        <v>10</v>
      </c>
      <c r="AF336" s="4">
        <v>10</v>
      </c>
      <c r="AG336" s="4">
        <v>10</v>
      </c>
      <c r="AH336" s="4">
        <v>14</v>
      </c>
    </row>
  </sheetData>
  <sheetProtection formatColumns="0" formatRows="0" insertRows="0" deleteColumns="0" deleteRows="0" sort="0" autoFilter="0"/>
  <mergeCells count="428">
    <mergeCell ref="F335:M335"/>
    <mergeCell ref="D328:D330"/>
    <mergeCell ref="E328:E330"/>
    <mergeCell ref="F328:F330"/>
    <mergeCell ref="G328:G329"/>
    <mergeCell ref="D331:D333"/>
    <mergeCell ref="E331:E333"/>
    <mergeCell ref="F331:F333"/>
    <mergeCell ref="G331:G332"/>
    <mergeCell ref="D322:D324"/>
    <mergeCell ref="E322:E324"/>
    <mergeCell ref="F322:F324"/>
    <mergeCell ref="G322:G323"/>
    <mergeCell ref="D325:D327"/>
    <mergeCell ref="E325:E327"/>
    <mergeCell ref="F325:F327"/>
    <mergeCell ref="G325:G326"/>
    <mergeCell ref="D316:D318"/>
    <mergeCell ref="E316:E318"/>
    <mergeCell ref="F316:F318"/>
    <mergeCell ref="G316:G317"/>
    <mergeCell ref="D319:D321"/>
    <mergeCell ref="E319:E321"/>
    <mergeCell ref="F319:F321"/>
    <mergeCell ref="G319:G320"/>
    <mergeCell ref="D310:D312"/>
    <mergeCell ref="E310:E312"/>
    <mergeCell ref="F310:F312"/>
    <mergeCell ref="G310:G311"/>
    <mergeCell ref="D313:D315"/>
    <mergeCell ref="E313:E315"/>
    <mergeCell ref="F313:F315"/>
    <mergeCell ref="G313:G314"/>
    <mergeCell ref="D304:D306"/>
    <mergeCell ref="E304:E306"/>
    <mergeCell ref="F304:F306"/>
    <mergeCell ref="G304:G305"/>
    <mergeCell ref="D307:D309"/>
    <mergeCell ref="E307:E309"/>
    <mergeCell ref="F307:F309"/>
    <mergeCell ref="G307:G308"/>
    <mergeCell ref="D298:D300"/>
    <mergeCell ref="E298:E300"/>
    <mergeCell ref="F298:F300"/>
    <mergeCell ref="G298:G299"/>
    <mergeCell ref="D301:D303"/>
    <mergeCell ref="E301:E303"/>
    <mergeCell ref="F301:F303"/>
    <mergeCell ref="G301:G302"/>
    <mergeCell ref="D292:D294"/>
    <mergeCell ref="E292:E294"/>
    <mergeCell ref="F292:F294"/>
    <mergeCell ref="G292:G293"/>
    <mergeCell ref="D295:D297"/>
    <mergeCell ref="E295:E297"/>
    <mergeCell ref="F295:F297"/>
    <mergeCell ref="G295:G296"/>
    <mergeCell ref="D286:D288"/>
    <mergeCell ref="E286:E288"/>
    <mergeCell ref="F286:F288"/>
    <mergeCell ref="G286:G287"/>
    <mergeCell ref="D289:D291"/>
    <mergeCell ref="E289:E291"/>
    <mergeCell ref="F289:F291"/>
    <mergeCell ref="G289:G290"/>
    <mergeCell ref="D280:D282"/>
    <mergeCell ref="E280:E282"/>
    <mergeCell ref="F280:F282"/>
    <mergeCell ref="G280:G281"/>
    <mergeCell ref="D283:D285"/>
    <mergeCell ref="E283:E285"/>
    <mergeCell ref="F283:F285"/>
    <mergeCell ref="G283:G284"/>
    <mergeCell ref="F273:L273"/>
    <mergeCell ref="D274:D276"/>
    <mergeCell ref="E274:E276"/>
    <mergeCell ref="F274:F276"/>
    <mergeCell ref="G274:G275"/>
    <mergeCell ref="M274:M277"/>
    <mergeCell ref="D277:D279"/>
    <mergeCell ref="E277:E279"/>
    <mergeCell ref="F277:F279"/>
    <mergeCell ref="G277:G278"/>
    <mergeCell ref="D267:D269"/>
    <mergeCell ref="E267:E269"/>
    <mergeCell ref="F267:F269"/>
    <mergeCell ref="G267:G268"/>
    <mergeCell ref="D270:D272"/>
    <mergeCell ref="E270:E272"/>
    <mergeCell ref="F270:F272"/>
    <mergeCell ref="G270:G271"/>
    <mergeCell ref="D261:D263"/>
    <mergeCell ref="E261:E263"/>
    <mergeCell ref="F261:F263"/>
    <mergeCell ref="G261:G262"/>
    <mergeCell ref="D264:D266"/>
    <mergeCell ref="E264:E266"/>
    <mergeCell ref="F264:F266"/>
    <mergeCell ref="G264:G265"/>
    <mergeCell ref="D255:D257"/>
    <mergeCell ref="E255:E257"/>
    <mergeCell ref="F255:F257"/>
    <mergeCell ref="G255:G256"/>
    <mergeCell ref="D258:D260"/>
    <mergeCell ref="E258:E260"/>
    <mergeCell ref="F258:F260"/>
    <mergeCell ref="G258:G259"/>
    <mergeCell ref="D249:D251"/>
    <mergeCell ref="E249:E251"/>
    <mergeCell ref="F249:F251"/>
    <mergeCell ref="G249:G250"/>
    <mergeCell ref="D252:D254"/>
    <mergeCell ref="E252:E254"/>
    <mergeCell ref="F252:F254"/>
    <mergeCell ref="G252:G253"/>
    <mergeCell ref="D243:D245"/>
    <mergeCell ref="E243:E245"/>
    <mergeCell ref="F243:F245"/>
    <mergeCell ref="G243:G244"/>
    <mergeCell ref="D246:D248"/>
    <mergeCell ref="E246:E248"/>
    <mergeCell ref="F246:F248"/>
    <mergeCell ref="G246:G247"/>
    <mergeCell ref="D237:D239"/>
    <mergeCell ref="E237:E239"/>
    <mergeCell ref="F237:F239"/>
    <mergeCell ref="G237:G238"/>
    <mergeCell ref="D240:D242"/>
    <mergeCell ref="E240:E242"/>
    <mergeCell ref="F240:F242"/>
    <mergeCell ref="G240:G241"/>
    <mergeCell ref="D231:D233"/>
    <mergeCell ref="E231:E233"/>
    <mergeCell ref="F231:F233"/>
    <mergeCell ref="G231:G232"/>
    <mergeCell ref="D234:D236"/>
    <mergeCell ref="E234:E236"/>
    <mergeCell ref="F234:F236"/>
    <mergeCell ref="G234:G235"/>
    <mergeCell ref="D225:D227"/>
    <mergeCell ref="E225:E227"/>
    <mergeCell ref="F225:F227"/>
    <mergeCell ref="G225:G226"/>
    <mergeCell ref="D228:D230"/>
    <mergeCell ref="E228:E230"/>
    <mergeCell ref="F228:F230"/>
    <mergeCell ref="G228:G229"/>
    <mergeCell ref="D219:D221"/>
    <mergeCell ref="E219:E221"/>
    <mergeCell ref="F219:F221"/>
    <mergeCell ref="G219:G220"/>
    <mergeCell ref="D222:D224"/>
    <mergeCell ref="E222:E224"/>
    <mergeCell ref="F222:F224"/>
    <mergeCell ref="G222:G223"/>
    <mergeCell ref="F212:L212"/>
    <mergeCell ref="D213:D215"/>
    <mergeCell ref="E213:E215"/>
    <mergeCell ref="F213:F215"/>
    <mergeCell ref="G213:G214"/>
    <mergeCell ref="M213:M216"/>
    <mergeCell ref="D216:D218"/>
    <mergeCell ref="E216:E218"/>
    <mergeCell ref="F216:F218"/>
    <mergeCell ref="G216:G217"/>
    <mergeCell ref="D206:D208"/>
    <mergeCell ref="E206:E208"/>
    <mergeCell ref="F206:F208"/>
    <mergeCell ref="G206:G207"/>
    <mergeCell ref="D209:D211"/>
    <mergeCell ref="E209:E211"/>
    <mergeCell ref="F209:F211"/>
    <mergeCell ref="G209:G210"/>
    <mergeCell ref="D200:D202"/>
    <mergeCell ref="E200:E202"/>
    <mergeCell ref="F200:F202"/>
    <mergeCell ref="G200:G201"/>
    <mergeCell ref="D203:D205"/>
    <mergeCell ref="E203:E205"/>
    <mergeCell ref="F203:F205"/>
    <mergeCell ref="G203:G204"/>
    <mergeCell ref="D194:D196"/>
    <mergeCell ref="E194:E196"/>
    <mergeCell ref="F194:F196"/>
    <mergeCell ref="G194:G195"/>
    <mergeCell ref="D197:D199"/>
    <mergeCell ref="E197:E199"/>
    <mergeCell ref="F197:F199"/>
    <mergeCell ref="G197:G198"/>
    <mergeCell ref="D188:D190"/>
    <mergeCell ref="E188:E190"/>
    <mergeCell ref="F188:F190"/>
    <mergeCell ref="G188:G189"/>
    <mergeCell ref="D191:D193"/>
    <mergeCell ref="E191:E193"/>
    <mergeCell ref="F191:F193"/>
    <mergeCell ref="G191:G192"/>
    <mergeCell ref="D182:D184"/>
    <mergeCell ref="E182:E184"/>
    <mergeCell ref="F182:F184"/>
    <mergeCell ref="G182:G183"/>
    <mergeCell ref="D185:D187"/>
    <mergeCell ref="E185:E187"/>
    <mergeCell ref="F185:F187"/>
    <mergeCell ref="G185:G186"/>
    <mergeCell ref="D176:D178"/>
    <mergeCell ref="E176:E178"/>
    <mergeCell ref="F176:F178"/>
    <mergeCell ref="G176:G177"/>
    <mergeCell ref="D179:D181"/>
    <mergeCell ref="E179:E181"/>
    <mergeCell ref="F179:F181"/>
    <mergeCell ref="G179:G180"/>
    <mergeCell ref="D170:D172"/>
    <mergeCell ref="E170:E172"/>
    <mergeCell ref="F170:F172"/>
    <mergeCell ref="G170:G171"/>
    <mergeCell ref="D173:D175"/>
    <mergeCell ref="E173:E175"/>
    <mergeCell ref="F173:F175"/>
    <mergeCell ref="G173:G174"/>
    <mergeCell ref="D164:D166"/>
    <mergeCell ref="E164:E166"/>
    <mergeCell ref="F164:F166"/>
    <mergeCell ref="G164:G165"/>
    <mergeCell ref="D167:D169"/>
    <mergeCell ref="E167:E169"/>
    <mergeCell ref="F167:F169"/>
    <mergeCell ref="G167:G168"/>
    <mergeCell ref="D158:D160"/>
    <mergeCell ref="E158:E160"/>
    <mergeCell ref="F158:F160"/>
    <mergeCell ref="G158:G159"/>
    <mergeCell ref="D161:D163"/>
    <mergeCell ref="E161:E163"/>
    <mergeCell ref="F161:F163"/>
    <mergeCell ref="G161:G162"/>
    <mergeCell ref="F149:L149"/>
    <mergeCell ref="D150:D152"/>
    <mergeCell ref="E150:E152"/>
    <mergeCell ref="F150:F152"/>
    <mergeCell ref="G150:G151"/>
    <mergeCell ref="M150:M153"/>
    <mergeCell ref="D153:D157"/>
    <mergeCell ref="E153:E157"/>
    <mergeCell ref="F153:F157"/>
    <mergeCell ref="G153:G156"/>
    <mergeCell ref="D143:D145"/>
    <mergeCell ref="E143:E145"/>
    <mergeCell ref="F143:F145"/>
    <mergeCell ref="G143:G144"/>
    <mergeCell ref="D146:D148"/>
    <mergeCell ref="E146:E148"/>
    <mergeCell ref="F146:F148"/>
    <mergeCell ref="G146:G147"/>
    <mergeCell ref="D137:D139"/>
    <mergeCell ref="E137:E139"/>
    <mergeCell ref="F137:F139"/>
    <mergeCell ref="G137:G138"/>
    <mergeCell ref="D140:D142"/>
    <mergeCell ref="E140:E142"/>
    <mergeCell ref="F140:F142"/>
    <mergeCell ref="G140:G141"/>
    <mergeCell ref="D131:D133"/>
    <mergeCell ref="E131:E133"/>
    <mergeCell ref="F131:F133"/>
    <mergeCell ref="G131:G132"/>
    <mergeCell ref="D134:D136"/>
    <mergeCell ref="E134:E136"/>
    <mergeCell ref="F134:F136"/>
    <mergeCell ref="G134:G135"/>
    <mergeCell ref="D125:D127"/>
    <mergeCell ref="E125:E127"/>
    <mergeCell ref="F125:F127"/>
    <mergeCell ref="G125:G126"/>
    <mergeCell ref="D128:D130"/>
    <mergeCell ref="E128:E130"/>
    <mergeCell ref="F128:F130"/>
    <mergeCell ref="G128:G129"/>
    <mergeCell ref="D119:D121"/>
    <mergeCell ref="E119:E121"/>
    <mergeCell ref="F119:F121"/>
    <mergeCell ref="G119:G120"/>
    <mergeCell ref="D122:D124"/>
    <mergeCell ref="E122:E124"/>
    <mergeCell ref="F122:F124"/>
    <mergeCell ref="G122:G123"/>
    <mergeCell ref="D113:D115"/>
    <mergeCell ref="E113:E115"/>
    <mergeCell ref="F113:F115"/>
    <mergeCell ref="G113:G114"/>
    <mergeCell ref="D116:D118"/>
    <mergeCell ref="E116:E118"/>
    <mergeCell ref="F116:F118"/>
    <mergeCell ref="G116:G117"/>
    <mergeCell ref="D107:D109"/>
    <mergeCell ref="E107:E109"/>
    <mergeCell ref="F107:F109"/>
    <mergeCell ref="G107:G108"/>
    <mergeCell ref="D110:D112"/>
    <mergeCell ref="E110:E112"/>
    <mergeCell ref="F110:F112"/>
    <mergeCell ref="G110:G111"/>
    <mergeCell ref="D101:D103"/>
    <mergeCell ref="E101:E103"/>
    <mergeCell ref="F101:F103"/>
    <mergeCell ref="G101:G102"/>
    <mergeCell ref="D104:D106"/>
    <mergeCell ref="E104:E106"/>
    <mergeCell ref="F104:F106"/>
    <mergeCell ref="G104:G105"/>
    <mergeCell ref="D95:D97"/>
    <mergeCell ref="E95:E97"/>
    <mergeCell ref="F95:F97"/>
    <mergeCell ref="G95:G96"/>
    <mergeCell ref="D98:D100"/>
    <mergeCell ref="E98:E100"/>
    <mergeCell ref="F98:F100"/>
    <mergeCell ref="G98:G99"/>
    <mergeCell ref="F86:L86"/>
    <mergeCell ref="D87:D89"/>
    <mergeCell ref="E87:E89"/>
    <mergeCell ref="F87:F89"/>
    <mergeCell ref="G87:G88"/>
    <mergeCell ref="M87:M90"/>
    <mergeCell ref="D90:D94"/>
    <mergeCell ref="E90:E94"/>
    <mergeCell ref="F90:F94"/>
    <mergeCell ref="G90:G93"/>
    <mergeCell ref="D81:D83"/>
    <mergeCell ref="E81:E83"/>
    <mergeCell ref="F81:F83"/>
    <mergeCell ref="G81:G82"/>
    <mergeCell ref="F84:L84"/>
    <mergeCell ref="H85:I85"/>
    <mergeCell ref="D75:D77"/>
    <mergeCell ref="E75:E77"/>
    <mergeCell ref="F75:F77"/>
    <mergeCell ref="G75:G76"/>
    <mergeCell ref="D78:D80"/>
    <mergeCell ref="E78:E80"/>
    <mergeCell ref="F78:F80"/>
    <mergeCell ref="G78:G79"/>
    <mergeCell ref="D69:D71"/>
    <mergeCell ref="E69:E71"/>
    <mergeCell ref="F69:F71"/>
    <mergeCell ref="G69:G70"/>
    <mergeCell ref="D72:D74"/>
    <mergeCell ref="E72:E74"/>
    <mergeCell ref="F72:F74"/>
    <mergeCell ref="G72:G73"/>
    <mergeCell ref="D63:D65"/>
    <mergeCell ref="E63:E65"/>
    <mergeCell ref="F63:F65"/>
    <mergeCell ref="G63:G64"/>
    <mergeCell ref="D66:D68"/>
    <mergeCell ref="E66:E68"/>
    <mergeCell ref="F66:F68"/>
    <mergeCell ref="G66:G67"/>
    <mergeCell ref="D57:D59"/>
    <mergeCell ref="E57:E59"/>
    <mergeCell ref="F57:F59"/>
    <mergeCell ref="G57:G58"/>
    <mergeCell ref="D60:D62"/>
    <mergeCell ref="E60:E62"/>
    <mergeCell ref="F60:F62"/>
    <mergeCell ref="G60:G61"/>
    <mergeCell ref="D51:D53"/>
    <mergeCell ref="E51:E53"/>
    <mergeCell ref="F51:F53"/>
    <mergeCell ref="G51:G52"/>
    <mergeCell ref="D54:D56"/>
    <mergeCell ref="E54:E56"/>
    <mergeCell ref="F54:F56"/>
    <mergeCell ref="G54:G55"/>
    <mergeCell ref="D45:D47"/>
    <mergeCell ref="E45:E47"/>
    <mergeCell ref="F45:F47"/>
    <mergeCell ref="G45:G46"/>
    <mergeCell ref="D48:D50"/>
    <mergeCell ref="E48:E50"/>
    <mergeCell ref="F48:F50"/>
    <mergeCell ref="G48:G49"/>
    <mergeCell ref="D39:D41"/>
    <mergeCell ref="E39:E41"/>
    <mergeCell ref="F39:F41"/>
    <mergeCell ref="G39:G40"/>
    <mergeCell ref="D42:D44"/>
    <mergeCell ref="E42:E44"/>
    <mergeCell ref="F42:F44"/>
    <mergeCell ref="G42:G43"/>
    <mergeCell ref="E33:E35"/>
    <mergeCell ref="F33:F35"/>
    <mergeCell ref="G33:G34"/>
    <mergeCell ref="D36:D38"/>
    <mergeCell ref="E36:E38"/>
    <mergeCell ref="F36:F38"/>
    <mergeCell ref="G36:G37"/>
    <mergeCell ref="M24:M83"/>
    <mergeCell ref="D27:D29"/>
    <mergeCell ref="E27:E29"/>
    <mergeCell ref="F27:F29"/>
    <mergeCell ref="G27:G28"/>
    <mergeCell ref="D30:D32"/>
    <mergeCell ref="E30:E32"/>
    <mergeCell ref="F30:F32"/>
    <mergeCell ref="G30:G31"/>
    <mergeCell ref="D33:D35"/>
    <mergeCell ref="H22:I22"/>
    <mergeCell ref="F23:L23"/>
    <mergeCell ref="D24:D26"/>
    <mergeCell ref="E24:E26"/>
    <mergeCell ref="F24:F26"/>
    <mergeCell ref="G24:G25"/>
    <mergeCell ref="M19:M21"/>
    <mergeCell ref="E20:E21"/>
    <mergeCell ref="F20:F21"/>
    <mergeCell ref="G20:G21"/>
    <mergeCell ref="H20:J20"/>
    <mergeCell ref="K20:K21"/>
    <mergeCell ref="L20:L21"/>
    <mergeCell ref="H21:I21"/>
    <mergeCell ref="G2:G3"/>
    <mergeCell ref="G5:G6"/>
    <mergeCell ref="E14:L14"/>
    <mergeCell ref="G16:L16"/>
    <mergeCell ref="G17:L17"/>
    <mergeCell ref="E19:L19"/>
  </mergeCells>
  <dataValidations count="4">
    <dataValidation type="decimal" allowBlank="1" showErrorMessage="1" errorTitle="Ошибка" error="Допускается ввод только действительных чисел!" sqref="K213 K216 K219 K222 K225 K228 K231 K234 K240 K243 K246 K249 K252 K255 K258 K261 K264 K267 K10 K87 K143 K140 K137 K134 K131 K128 K125 K122 K119 K116 K110 K107 K104 K101 K98 K95 K90:K92 K150 K146 K153:K155 K158 K161 K164 K167 K170 K173 K179 K182 K185 K188 K191 K197 K200 K203 K206 K209 K194 K270 K274 K277 K280 K283 K286 K289 K292 K295 K301 K304 K307 K310 K313 K316 K319 K322 K325 K328 K331 K5 K113 K176 K237 K298">
      <formula1>-9.99999999999999E+23</formula1>
      <formula2>9.99999999999999E+23</formula2>
    </dataValidation>
    <dataValidation type="textLength" operator="lessThanOrEqual" allowBlank="1" showInputMessage="1" showErrorMessage="1" errorTitle="Ошибка" error="Допускается ввод не более 900 символов!" sqref="M150:M151 M213:M214 M23 M87:M88 M274:M275">
      <formula1>900</formula1>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Web&quot;." sqref="L85">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10:J10 I39:J39 I24:J24 I27:J27 I30:J30 I33:J33 I36:J36 I42:J42 I45:J45 I51:J51 I54:J54 I57:J57 I60:J60 I63:J63 I66:J66 I69:J69 I72:J72 I75:J75 I78:J78 I213:J213 I216:J216 I219:J219 I222:J222 I225:J225 I228:J228 I231:J231 I234:J234 I240:J240 I243:J243 I246:J246 I249:J249 I252:J252 I255:J255 I258:J258 I261:J261 I264:J264 I8:J8 I81:J81 I146:J146 I90:J92 I95:J95 I98:J98 I101:J101 I104:J104 I107:J107 I110:J110 I116:J116 I119:J119 I122:J122 I125:J125 I128:J128 I131:J131 I134:J134 I137:J137 I140:J140 I143:J143 I150:J150 I87:J87 I153:J155 I158:J158 I161:J161 I164:J164 I167:J167 I170:J170 I173:J173 I179:J179 I182:J182 I185:J185 I188:J188 I191:J191 I197:J197 I200:J200 I203:J203 I206:J206 I209:J209 I194:J194 I267:J267 I270:J270 I274:J274 I277:J277 I280:J280 I283:J283 I286:J286 I289:J289 I292:J292 I295:J295 I301:J301 I304:J304 I307:J307 I310:J310 I313:J313 I316:J316 I319:J319 I322:J322 I325:J325 I328:J328 I331:J331 I2:J2 I5:J5 I48:J48 I113:J113 I176:J176 I237:J237 I298:J298"/>
  </dataValidations>
  <hyperlinks>
    <hyperlink ref="L85" r:id="rId1"/>
  </hyperlinks>
  <pageMargins left="0.7" right="0.7" top="0.75" bottom="0.75" header="0.3" footer="0.3"/>
  <pageSetup paperSize="9" orientation="portrait"/>
  <headerFooter>
    <oddHeader>&amp;L&amp;C&amp;R</oddHeader>
    <oddFooter>&amp;L&amp;C&amp;R</oddFooter>
    <evenHeader>&amp;L&amp;C&amp;R</evenHeader>
    <evenFooter>&amp;L&amp;C&amp;R</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211</vt:i4>
      </vt:variant>
    </vt:vector>
  </HeadingPairs>
  <TitlesOfParts>
    <vt:vector size="212" baseType="lpstr">
      <vt:lpstr>форма 18</vt:lpstr>
      <vt:lpstr>et_OFFER_p1</vt:lpstr>
      <vt:lpstr>et_OFFER_p1_0</vt:lpstr>
      <vt:lpstr>et_OFFER_p2</vt:lpstr>
      <vt:lpstr>et_OFFER_p2_0</vt:lpstr>
      <vt:lpstr>OFFER_DPR</vt:lpstr>
      <vt:lpstr>OFFER_METHOD</vt:lpstr>
      <vt:lpstr>OFFER_TARIFF_A_1</vt:lpstr>
      <vt:lpstr>OFFER_TARIFF_A_2</vt:lpstr>
      <vt:lpstr>OFFER_TARIFF_A_3</vt:lpstr>
      <vt:lpstr>OFFER_TARIFF_A_4</vt:lpstr>
      <vt:lpstr>OFFER_TARIFF_A_5</vt:lpstr>
      <vt:lpstr>OFFER_TARIFF_A_COLDVSNA_1</vt:lpstr>
      <vt:lpstr>OFFER_TARIFF_A_COLDVSNA_2</vt:lpstr>
      <vt:lpstr>OFFER_TARIFF_A_COLDVSNA_3</vt:lpstr>
      <vt:lpstr>OFFER_TARIFF_A_COLDVSNA_4</vt:lpstr>
      <vt:lpstr>OFFER_TARIFF_A_COLDVSNA_5</vt:lpstr>
      <vt:lpstr>OFFER_TARIFF_A_HOTVSNA_1</vt:lpstr>
      <vt:lpstr>OFFER_TARIFF_A_HOTVSNA_2</vt:lpstr>
      <vt:lpstr>OFFER_TARIFF_A_HOTVSNA_3</vt:lpstr>
      <vt:lpstr>OFFER_TARIFF_A_HOTVSNA_4</vt:lpstr>
      <vt:lpstr>OFFER_TARIFF_A_HOTVSNA_5</vt:lpstr>
      <vt:lpstr>OFFER_TARIFF_A_VOTV_1</vt:lpstr>
      <vt:lpstr>OFFER_TARIFF_A_VOTV_2</vt:lpstr>
      <vt:lpstr>OFFER_TARIFF_A_VOTV_3</vt:lpstr>
      <vt:lpstr>OFFER_TARIFF_A_VOTV_4</vt:lpstr>
      <vt:lpstr>OFFER_TARIFF_A_VOTV_5</vt:lpstr>
      <vt:lpstr>OFFER_TARIFF_B_1</vt:lpstr>
      <vt:lpstr>OFFER_TARIFF_B_2</vt:lpstr>
      <vt:lpstr>OFFER_TARIFF_B_3</vt:lpstr>
      <vt:lpstr>OFFER_TARIFF_B_4</vt:lpstr>
      <vt:lpstr>OFFER_TARIFF_B_5</vt:lpstr>
      <vt:lpstr>OFFER_TARIFF_B_COLDVSNA_1</vt:lpstr>
      <vt:lpstr>OFFER_TARIFF_B_COLDVSNA_2</vt:lpstr>
      <vt:lpstr>OFFER_TARIFF_B_COLDVSNA_3</vt:lpstr>
      <vt:lpstr>OFFER_TARIFF_B_COLDVSNA_4</vt:lpstr>
      <vt:lpstr>OFFER_TARIFF_B_COLDVSNA_5</vt:lpstr>
      <vt:lpstr>OFFER_TARIFF_B_HOTVSNA_1</vt:lpstr>
      <vt:lpstr>OFFER_TARIFF_B_HOTVSNA_2</vt:lpstr>
      <vt:lpstr>OFFER_TARIFF_B_HOTVSNA_3</vt:lpstr>
      <vt:lpstr>OFFER_TARIFF_B_HOTVSNA_4</vt:lpstr>
      <vt:lpstr>OFFER_TARIFF_B_HOTVSNA_5</vt:lpstr>
      <vt:lpstr>OFFER_TARIFF_B_VOTV_1</vt:lpstr>
      <vt:lpstr>OFFER_TARIFF_B_VOTV_2</vt:lpstr>
      <vt:lpstr>OFFER_TARIFF_B_VOTV_3</vt:lpstr>
      <vt:lpstr>OFFER_TARIFF_B_VOTV_4</vt:lpstr>
      <vt:lpstr>OFFER_TARIFF_B_VOTV_5</vt:lpstr>
      <vt:lpstr>OFFER_TARIFF_C_1</vt:lpstr>
      <vt:lpstr>OFFER_TARIFF_C_2</vt:lpstr>
      <vt:lpstr>OFFER_TARIFF_C_3</vt:lpstr>
      <vt:lpstr>OFFER_TARIFF_C_4</vt:lpstr>
      <vt:lpstr>OFFER_TARIFF_C_5</vt:lpstr>
      <vt:lpstr>OFFER_TARIFF_C_COLDVSNA_1</vt:lpstr>
      <vt:lpstr>OFFER_TARIFF_C_COLDVSNA_2</vt:lpstr>
      <vt:lpstr>OFFER_TARIFF_C_COLDVSNA_3</vt:lpstr>
      <vt:lpstr>OFFER_TARIFF_C_COLDVSNA_4</vt:lpstr>
      <vt:lpstr>OFFER_TARIFF_C_COLDVSNA_5</vt:lpstr>
      <vt:lpstr>OFFER_TARIFF_C_HOTVSNA_1</vt:lpstr>
      <vt:lpstr>OFFER_TARIFF_C_HOTVSNA_2</vt:lpstr>
      <vt:lpstr>OFFER_TARIFF_C_HOTVSNA_3</vt:lpstr>
      <vt:lpstr>OFFER_TARIFF_C_HOTVSNA_4</vt:lpstr>
      <vt:lpstr>OFFER_TARIFF_C_HOTVSNA_5</vt:lpstr>
      <vt:lpstr>OFFER_TARIFF_C_VOTV_1</vt:lpstr>
      <vt:lpstr>OFFER_TARIFF_C_VOTV_2</vt:lpstr>
      <vt:lpstr>OFFER_TARIFF_C_VOTV_3</vt:lpstr>
      <vt:lpstr>OFFER_TARIFF_C_VOTV_4</vt:lpstr>
      <vt:lpstr>OFFER_TARIFF_C_VOTV_5</vt:lpstr>
      <vt:lpstr>OFFER_TARIFF_D_1</vt:lpstr>
      <vt:lpstr>OFFER_TARIFF_D_2</vt:lpstr>
      <vt:lpstr>OFFER_TARIFF_D_3</vt:lpstr>
      <vt:lpstr>OFFER_TARIFF_D_4</vt:lpstr>
      <vt:lpstr>OFFER_TARIFF_D_5</vt:lpstr>
      <vt:lpstr>OFFER_TARIFF_D_COLDVSNA_1</vt:lpstr>
      <vt:lpstr>OFFER_TARIFF_D_COLDVSNA_2</vt:lpstr>
      <vt:lpstr>OFFER_TARIFF_D_COLDVSNA_3</vt:lpstr>
      <vt:lpstr>OFFER_TARIFF_D_COLDVSNA_4</vt:lpstr>
      <vt:lpstr>OFFER_TARIFF_D_COLDVSNA_5</vt:lpstr>
      <vt:lpstr>OFFER_TARIFF_E_COLDVSNA_1</vt:lpstr>
      <vt:lpstr>OFFER_TARIFF_E_COLDVSNA_2</vt:lpstr>
      <vt:lpstr>OFFER_TARIFF_E_COLDVSNA_3</vt:lpstr>
      <vt:lpstr>OFFER_TARIFF_E_COLDVSNA_4</vt:lpstr>
      <vt:lpstr>OFFER_TARIFF_E_COLDVSNA_5</vt:lpstr>
      <vt:lpstr>OFFER_TARIFF_E1_1</vt:lpstr>
      <vt:lpstr>OFFER_TARIFF_E1_2</vt:lpstr>
      <vt:lpstr>OFFER_TARIFF_E1_3</vt:lpstr>
      <vt:lpstr>OFFER_TARIFF_E1_4</vt:lpstr>
      <vt:lpstr>OFFER_TARIFF_E1_5</vt:lpstr>
      <vt:lpstr>OFFER_TARIFF_E2_1</vt:lpstr>
      <vt:lpstr>OFFER_TARIFF_E2_2</vt:lpstr>
      <vt:lpstr>OFFER_TARIFF_E2_3</vt:lpstr>
      <vt:lpstr>OFFER_TARIFF_E2_4</vt:lpstr>
      <vt:lpstr>OFFER_TARIFF_E2_5</vt:lpstr>
      <vt:lpstr>OFFER_TARIFF_F_1</vt:lpstr>
      <vt:lpstr>OFFER_TARIFF_F_2</vt:lpstr>
      <vt:lpstr>OFFER_TARIFF_F_3</vt:lpstr>
      <vt:lpstr>OFFER_TARIFF_F_4</vt:lpstr>
      <vt:lpstr>OFFER_TARIFF_F_5</vt:lpstr>
      <vt:lpstr>OFFER_TARIFF_G_1</vt:lpstr>
      <vt:lpstr>OFFER_TARIFF_G_2</vt:lpstr>
      <vt:lpstr>OFFER_TARIFF_G_3</vt:lpstr>
      <vt:lpstr>OFFER_TARIFF_G_4</vt:lpstr>
      <vt:lpstr>OFFER_TARIFF_G_5</vt:lpstr>
      <vt:lpstr>OFFER_TARIFF_H_1</vt:lpstr>
      <vt:lpstr>pIns_PT_VTAR_A_COLDVSNA_OFFER_1</vt:lpstr>
      <vt:lpstr>pIns_PT_VTAR_A_COLDVSNA_OFFER_2</vt:lpstr>
      <vt:lpstr>pIns_PT_VTAR_A_COLDVSNA_OFFER_3</vt:lpstr>
      <vt:lpstr>pIns_PT_VTAR_A_COLDVSNA_OFFER_4</vt:lpstr>
      <vt:lpstr>pIns_PT_VTAR_A_COLDVSNA_OFFER_5</vt:lpstr>
      <vt:lpstr>pIns_PT_VTAR_A_COLDVSNA_OFFER5</vt:lpstr>
      <vt:lpstr>pIns_PT_VTAR_A_HOTVSNA_OFFER_1</vt:lpstr>
      <vt:lpstr>pIns_PT_VTAR_A_HOTVSNA_OFFER_2</vt:lpstr>
      <vt:lpstr>pIns_PT_VTAR_A_HOTVSNA_OFFER_3</vt:lpstr>
      <vt:lpstr>pIns_PT_VTAR_A_HOTVSNA_OFFER_4</vt:lpstr>
      <vt:lpstr>pIns_PT_VTAR_A_HOTVSNA_OFFER_5</vt:lpstr>
      <vt:lpstr>pIns_PT_VTAR_A_OFFER_1</vt:lpstr>
      <vt:lpstr>pIns_PT_VTAR_A_OFFER_2</vt:lpstr>
      <vt:lpstr>pIns_PT_VTAR_A_OFFER_3</vt:lpstr>
      <vt:lpstr>pIns_PT_VTAR_A_OFFER_4</vt:lpstr>
      <vt:lpstr>pIns_PT_VTAR_A_OFFER_5</vt:lpstr>
      <vt:lpstr>pIns_PT_VTAR_A_VOTV_OFFER_1</vt:lpstr>
      <vt:lpstr>pIns_PT_VTAR_A_VOTV_OFFER_2</vt:lpstr>
      <vt:lpstr>pIns_PT_VTAR_A_VOTV_OFFER_3</vt:lpstr>
      <vt:lpstr>pIns_PT_VTAR_A_VOTV_OFFER_4</vt:lpstr>
      <vt:lpstr>pIns_PT_VTAR_A_VOTV_OFFER_5</vt:lpstr>
      <vt:lpstr>pIns_PT_VTAR_B_COLDVSNA_OFFER_1</vt:lpstr>
      <vt:lpstr>pIns_PT_VTAR_B_COLDVSNA_OFFER_2</vt:lpstr>
      <vt:lpstr>pIns_PT_VTAR_B_COLDVSNA_OFFER_3</vt:lpstr>
      <vt:lpstr>pIns_PT_VTAR_B_COLDVSNA_OFFER_4</vt:lpstr>
      <vt:lpstr>pIns_PT_VTAR_B_COLDVSNA_OFFER_5</vt:lpstr>
      <vt:lpstr>pIns_PT_VTAR_B_HOTVSNA_OFFER_1</vt:lpstr>
      <vt:lpstr>pIns_PT_VTAR_B_HOTVSNA_OFFER_2</vt:lpstr>
      <vt:lpstr>pIns_PT_VTAR_B_HOTVSNA_OFFER_3</vt:lpstr>
      <vt:lpstr>pIns_PT_VTAR_B_HOTVSNA_OFFER_4</vt:lpstr>
      <vt:lpstr>pIns_PT_VTAR_B_HOTVSNA_OFFER_5</vt:lpstr>
      <vt:lpstr>pIns_PT_VTAR_B_OFFER_1</vt:lpstr>
      <vt:lpstr>pIns_PT_VTAR_B_OFFER_2</vt:lpstr>
      <vt:lpstr>pIns_PT_VTAR_B_OFFER_3</vt:lpstr>
      <vt:lpstr>pIns_PT_VTAR_B_OFFER_4</vt:lpstr>
      <vt:lpstr>pIns_PT_VTAR_B_OFFER_5</vt:lpstr>
      <vt:lpstr>pIns_PT_VTAR_B_VOTV_OFFER_1</vt:lpstr>
      <vt:lpstr>pIns_PT_VTAR_B_VOTV_OFFER_2</vt:lpstr>
      <vt:lpstr>pIns_PT_VTAR_B_VOTV_OFFER_3</vt:lpstr>
      <vt:lpstr>pIns_PT_VTAR_B_VOTV_OFFER_4</vt:lpstr>
      <vt:lpstr>pIns_PT_VTAR_B_VOTV_OFFER_5</vt:lpstr>
      <vt:lpstr>pIns_PT_VTAR_C_COLDVSNA_OFFER_1</vt:lpstr>
      <vt:lpstr>pIns_PT_VTAR_C_COLDVSNA_OFFER_2</vt:lpstr>
      <vt:lpstr>pIns_PT_VTAR_C_COLDVSNA_OFFER_3</vt:lpstr>
      <vt:lpstr>pIns_PT_VTAR_C_COLDVSNA_OFFER_4</vt:lpstr>
      <vt:lpstr>pIns_PT_VTAR_C_COLDVSNA_OFFER_5</vt:lpstr>
      <vt:lpstr>pIns_PT_VTAR_C_HOTVSNA_OFFER_1</vt:lpstr>
      <vt:lpstr>pIns_PT_VTAR_C_HOTVSNA_OFFER_2</vt:lpstr>
      <vt:lpstr>pIns_PT_VTAR_C_HOTVSNA_OFFER_3</vt:lpstr>
      <vt:lpstr>pIns_PT_VTAR_C_HOTVSNA_OFFER_4</vt:lpstr>
      <vt:lpstr>pIns_PT_VTAR_C_HOTVSNA_OFFER_5</vt:lpstr>
      <vt:lpstr>pIns_PT_VTAR_C_OFFER_1</vt:lpstr>
      <vt:lpstr>pIns_PT_VTAR_C_OFFER_2</vt:lpstr>
      <vt:lpstr>pIns_PT_VTAR_C_OFFER_3</vt:lpstr>
      <vt:lpstr>pIns_PT_VTAR_C_OFFER_4</vt:lpstr>
      <vt:lpstr>pIns_PT_VTAR_C_OFFER_5</vt:lpstr>
      <vt:lpstr>pIns_PT_VTAR_C_VOTV_OFFER_1</vt:lpstr>
      <vt:lpstr>pIns_PT_VTAR_C_VOTV_OFFER_2</vt:lpstr>
      <vt:lpstr>pIns_PT_VTAR_C_VOTV_OFFER_3</vt:lpstr>
      <vt:lpstr>pIns_PT_VTAR_C_VOTV_OFFER_4</vt:lpstr>
      <vt:lpstr>pIns_PT_VTAR_C_VOTV_OFFER_5</vt:lpstr>
      <vt:lpstr>pIns_PT_VTAR_D_COLDVSNA_OFFER_1</vt:lpstr>
      <vt:lpstr>pIns_PT_VTAR_D_COLDVSNA_OFFER_2</vt:lpstr>
      <vt:lpstr>pIns_PT_VTAR_D_COLDVSNA_OFFER_3</vt:lpstr>
      <vt:lpstr>pIns_PT_VTAR_D_COLDVSNA_OFFER_4</vt:lpstr>
      <vt:lpstr>pIns_PT_VTAR_D_COLDVSNA_OFFER_5</vt:lpstr>
      <vt:lpstr>pIns_PT_VTAR_D_OFFER_1</vt:lpstr>
      <vt:lpstr>pIns_PT_VTAR_D_OFFER_2</vt:lpstr>
      <vt:lpstr>pIns_PT_VTAR_D_OFFER_3</vt:lpstr>
      <vt:lpstr>pIns_PT_VTAR_D_OFFER_4</vt:lpstr>
      <vt:lpstr>pIns_PT_VTAR_D_OFFER_5</vt:lpstr>
      <vt:lpstr>pIns_PT_VTAR_E_COLDVSNA_OFFER_1</vt:lpstr>
      <vt:lpstr>pIns_PT_VTAR_E_COLDVSNA_OFFER_2</vt:lpstr>
      <vt:lpstr>pIns_PT_VTAR_E_COLDVSNA_OFFER_3</vt:lpstr>
      <vt:lpstr>pIns_PT_VTAR_E_COLDVSNA_OFFER_4</vt:lpstr>
      <vt:lpstr>pIns_PT_VTAR_E_COLDVSNA_OFFER_5</vt:lpstr>
      <vt:lpstr>pIns_PT_VTAR_E1_OFFER_1</vt:lpstr>
      <vt:lpstr>pIns_PT_VTAR_E1_OFFER_2</vt:lpstr>
      <vt:lpstr>pIns_PT_VTAR_E1_OFFER_3</vt:lpstr>
      <vt:lpstr>pIns_PT_VTAR_E1_OFFER_4</vt:lpstr>
      <vt:lpstr>pIns_PT_VTAR_E1_OFFER_5</vt:lpstr>
      <vt:lpstr>pIns_PT_VTAR_E2_OFFER_1</vt:lpstr>
      <vt:lpstr>pIns_PT_VTAR_E2_OFFER_2</vt:lpstr>
      <vt:lpstr>pIns_PT_VTAR_E2_OFFER_3</vt:lpstr>
      <vt:lpstr>pIns_PT_VTAR_E2_OFFER_4</vt:lpstr>
      <vt:lpstr>pIns_PT_VTAR_E2_OFFER_5</vt:lpstr>
      <vt:lpstr>pIns_PT_VTAR_F_OFFER_1</vt:lpstr>
      <vt:lpstr>pIns_PT_VTAR_F_OFFER_2</vt:lpstr>
      <vt:lpstr>pIns_PT_VTAR_F_OFFER_3</vt:lpstr>
      <vt:lpstr>pIns_PT_VTAR_F_OFFER_4</vt:lpstr>
      <vt:lpstr>pIns_PT_VTAR_F_OFFER_5</vt:lpstr>
      <vt:lpstr>pIns_PT_VTAR_G_OFFER_1</vt:lpstr>
      <vt:lpstr>pIns_PT_VTAR_G_OFFER_2</vt:lpstr>
      <vt:lpstr>pIns_PT_VTAR_G_OFFER_3</vt:lpstr>
      <vt:lpstr>pIns_PT_VTAR_G_OFFER_4</vt:lpstr>
      <vt:lpstr>pIns_PT_VTAR_G_OFFER_5</vt:lpstr>
      <vt:lpstr>pIns_PT_VTAR_H_OFFER_1</vt:lpstr>
      <vt:lpstr>pIns_PT_VTAR_H_OFFER_2</vt:lpstr>
      <vt:lpstr>pIns_PT_VTAR_H_OFFER_3</vt:lpstr>
      <vt:lpstr>pIns_PT_VTAR_H_OFFER_4</vt:lpstr>
      <vt:lpstr>pIns_PT_VTAR_H_OFFER_5</vt:lpstr>
      <vt:lpstr>R_OFFER_ADD_PERIOD_HL_COLUMN_MARKER</vt:lpstr>
      <vt:lpstr>R_OFFER_CHANGE_HL_COLUMN_MARKER</vt:lpstr>
      <vt:lpstr>R_OFFER_DEL_HL_COLUMN_MARKER</vt:lpstr>
      <vt:lpstr>R_OFFER_FLAG_HL_COLUMN_MARKER</vt:lpstr>
      <vt:lpstr>tblEnd_1_OFFER</vt:lpstr>
      <vt:lpstr>tblEnd_1_R_Offer</vt:lpstr>
      <vt:lpstr>tblStart_1_OFFER</vt:lpstr>
      <vt:lpstr>tblStart_1_R_Offer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larisa</dc:creator>
  <cp:lastModifiedBy>larisa</cp:lastModifiedBy>
  <dcterms:created xsi:type="dcterms:W3CDTF">2025-05-03T06:47:08Z</dcterms:created>
  <dcterms:modified xsi:type="dcterms:W3CDTF">2025-05-03T06:47:28Z</dcterms:modified>
</cp:coreProperties>
</file>