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ГВС\"/>
    </mc:Choice>
  </mc:AlternateContent>
  <bookViews>
    <workbookView xWindow="0" yWindow="0" windowWidth="28800" windowHeight="11535"/>
  </bookViews>
  <sheets>
    <sheet name="ГВС. Т-гор.вода"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A_HOTVSNA">'ГВС. Т-гор.вода'!$63:$64</definedName>
    <definedName name="BLOCK_NOTE_R_TARIFF_A_HOTVSNA">'ГВС. Т-гор.вода'!$65:$66</definedName>
    <definedName name="BLOCK_TABLE_P_TARIFF_A_HOTVSNA">'ГВС. Т-гор.вода'!$26:$30</definedName>
    <definedName name="BLOCK_TABLE_R_TARIFF_A_HOTVSNA">'ГВС. Т-гор.вода'!$31:$33</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OTVSNA_TARIFF_A_HOTVSNA_CS">'ГВС. Т-гор.вода'!$4:$11</definedName>
    <definedName name="et_HOTVSNA_TARIFF_A_HOTVSNA_DATA_DIFF">'ГВС. Т-гор.вода'!$7:$8</definedName>
    <definedName name="et_HOTVSNA_TARIFF_A_HOTVSNA_FLAG_DIFF">'ГВС. Т-гор.вода'!$5:$10</definedName>
    <definedName name="et_HOTVSNA_TARIFF_A_HOTVSNA_GC">'ГВС. Т-гор.вода'!$6:$9</definedName>
    <definedName name="et_HOTVSNA_TARIFF_A_HOTVSNA_NTAR">'ГВС. Т-гор.вода'!$2:$13</definedName>
    <definedName name="et_HOTVSNA_TARIFF_A_HOTVSNA_PERIOD_COLOR">'ГВС. Т-гор.вода'!$AG$7:$AQ$8</definedName>
    <definedName name="et_HOTVSNA_TARIFF_A_HOTVSNA_PERIOD_NOT_COLOR">'ГВС. Т-гор.вода'!$AG$15:$AQ$16</definedName>
    <definedName name="et_HOTVSNA_TARIFF_A_HOTVSNA_TER">'ГВС. Т-гор.вода'!$3:$12</definedName>
    <definedName name="et_HOTVSNA_TARIFF_A_HOTVSNA_TN">'ГВС. Т-гор.вода'!$7:$8</definedName>
    <definedName name="et_ver_HOTVSNA_TARIFF_A_HOTVSNA">'ГВС. Т-гор.вода'!$V:$AF</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OTVSNA_TARIFF_A_HOTVSNA_ADD_HL_COLUMN_MARKER">'ГВС. Т-гор.вода'!$T$34</definedName>
    <definedName name="HOTVSNA_TARIFF_A_HOTVSNA_DEL_HL_DATA_DIFF_COLUMN_MARKER">'ГВС. Т-гор.вода'!$R$34</definedName>
    <definedName name="HOTVSNA_TARIFF_A_HOTVSNA_DEL_HL_FLAG_DIFF_COLUMN_MARKER">'ГВС. Т-гор.вода'!$P$34</definedName>
    <definedName name="HOTVSNA_TARIFF_A_HOTVSNA_DEL_HL_GC_COLUMN_MARKER">'ГВС. Т-гор.вода'!$Q$34</definedName>
    <definedName name="HOTVSNA_TARIFF_A_HOTVSNA_DELETE_PERIOD_ROW_MARKER">'ГВС. Т-гор.вода'!$O$35</definedName>
    <definedName name="HOTVSNA_TARIFF_A_HOTVSNA_FLAG_BLOCK_COLUMN_MARKER">'ГВС. Т-гор.вода'!$L$36</definedName>
    <definedName name="HOTVSNA_TARIFF_A_HOTVSNA_FLAG_BLOCK_ROW_MARKER">'ГВС. Т-гор.вода'!$O$20</definedName>
    <definedName name="HOTVSNA_TARIFF_A_HOTVSNA_NUM_CS_COLUMN_MARKER">'ГВС. Т-гор.вода'!$G$36</definedName>
    <definedName name="HOTVSNA_TARIFF_A_HOTVSNA_NUM_DATA_DIFF_COLUMN_MARKER">'ГВС. Т-гор.вода'!$K$36</definedName>
    <definedName name="HOTVSNA_TARIFF_A_HOTVSNA_NUM_FLAG_DIFF_COLUMN_MARKER">'ГВС. Т-гор.вода'!$I$36</definedName>
    <definedName name="HOTVSNA_TARIFF_A_HOTVSNA_NUM_GC_COLUMN_MARKER">'ГВС. Т-гор.вода'!$J$36</definedName>
    <definedName name="HOTVSNA_TARIFF_A_HOTVSNA_NUM_NTAR_COLUMN_MARKER">'ГВС. Т-гор.вода'!$E$36</definedName>
    <definedName name="HOTVSNA_TARIFF_A_HOTVSNA_NUM_TER_COLUMN_MARKER">'ГВС. Т-гор.вода'!$F$36</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HOTVSNA">'ГВС. Т-гор.вода'!$T$62</definedName>
    <definedName name="pIns_ver_HOTVSNA_TARIFF_A_HOTVSNA">'ГВС. Т-гор.вода'!$CU$37</definedName>
    <definedName name="PROCEDURE_TC_NAME_FORM">[1]DATA_FORMS!$C$30</definedName>
    <definedName name="pt_cs_14">'ГВС. Т-гор.вода'!$44:$59</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ntar_14">'ГВС. Т-гор.вода'!$42:$61</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14">'ГВС. Т-гор.вода'!$43:$60</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TARIFF_A_HOTVSNA">'ГВС. Т-гор.вода'!$CU$63</definedName>
    <definedName name="tblStart_1_TARIFF_A_HOTVSNA">'ГВС. Т-гор.вода'!$AG$42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Y62" i="1" l="1"/>
  <c r="CY61" i="1"/>
  <c r="CY60" i="1"/>
  <c r="CY59" i="1"/>
  <c r="CY58" i="1"/>
  <c r="CY57" i="1"/>
  <c r="CY56" i="1"/>
  <c r="J56" i="1"/>
  <c r="CY55" i="1"/>
  <c r="CV55" i="1"/>
  <c r="CY54" i="1"/>
  <c r="CY53" i="1"/>
  <c r="CY52" i="1"/>
  <c r="CY51" i="1"/>
  <c r="CV51" i="1"/>
  <c r="CY50" i="1"/>
  <c r="CY49" i="1"/>
  <c r="CY48" i="1"/>
  <c r="CY47" i="1"/>
  <c r="CV47" i="1"/>
  <c r="CY46" i="1"/>
  <c r="J46" i="1"/>
  <c r="K47" i="1" s="1"/>
  <c r="S47" i="1" s="1"/>
  <c r="CY45" i="1"/>
  <c r="I45" i="1"/>
  <c r="J54" i="1" s="1"/>
  <c r="CY44" i="1"/>
  <c r="AG44" i="1"/>
  <c r="S44" i="1"/>
  <c r="CY43" i="1"/>
  <c r="AG43" i="1"/>
  <c r="S43" i="1"/>
  <c r="CY42" i="1"/>
  <c r="CV42" i="1"/>
  <c r="AG42" i="1"/>
  <c r="S42" i="1"/>
  <c r="CQ41" i="1"/>
  <c r="CR41" i="1" s="1"/>
  <c r="CT41" i="1" s="1"/>
  <c r="CU41" i="1" s="1"/>
  <c r="CV41" i="1" s="1"/>
  <c r="CF41" i="1"/>
  <c r="CG41" i="1" s="1"/>
  <c r="CI41" i="1" s="1"/>
  <c r="CJ41" i="1" s="1"/>
  <c r="BU41" i="1"/>
  <c r="BV41" i="1" s="1"/>
  <c r="BX41" i="1" s="1"/>
  <c r="BY41" i="1" s="1"/>
  <c r="BJ41" i="1"/>
  <c r="BK41" i="1" s="1"/>
  <c r="BM41" i="1" s="1"/>
  <c r="BN41" i="1" s="1"/>
  <c r="AY41" i="1"/>
  <c r="AZ41" i="1" s="1"/>
  <c r="BB41" i="1" s="1"/>
  <c r="BC41" i="1" s="1"/>
  <c r="AM41" i="1"/>
  <c r="AN41" i="1" s="1"/>
  <c r="AO41" i="1" s="1"/>
  <c r="AQ41" i="1" s="1"/>
  <c r="AR41" i="1" s="1"/>
  <c r="AC41" i="1"/>
  <c r="AD41" i="1" s="1"/>
  <c r="AF41" i="1" s="1"/>
  <c r="AG41" i="1" s="1"/>
  <c r="V41" i="1"/>
  <c r="U41" i="1"/>
  <c r="CJ33" i="1"/>
  <c r="BY33" i="1"/>
  <c r="BN33" i="1"/>
  <c r="BC33" i="1"/>
  <c r="AR33" i="1"/>
  <c r="AG33" i="1"/>
  <c r="V33" i="1"/>
  <c r="CJ32" i="1"/>
  <c r="BY32" i="1"/>
  <c r="BN32" i="1"/>
  <c r="BC32" i="1"/>
  <c r="AR32" i="1"/>
  <c r="AG32" i="1"/>
  <c r="V32" i="1"/>
  <c r="CJ30" i="1"/>
  <c r="BY30" i="1"/>
  <c r="BN30" i="1"/>
  <c r="BC30" i="1"/>
  <c r="AR30" i="1"/>
  <c r="AG30" i="1"/>
  <c r="V30" i="1"/>
  <c r="CJ29" i="1"/>
  <c r="BY29" i="1"/>
  <c r="BN29" i="1"/>
  <c r="BC29" i="1"/>
  <c r="AR29" i="1"/>
  <c r="AG29" i="1"/>
  <c r="V29" i="1"/>
  <c r="CJ28" i="1"/>
  <c r="BY28" i="1"/>
  <c r="BN28" i="1"/>
  <c r="BC28" i="1"/>
  <c r="AR28" i="1"/>
  <c r="AG28" i="1"/>
  <c r="V28" i="1"/>
  <c r="CJ27" i="1"/>
  <c r="BY27" i="1"/>
  <c r="BN27" i="1"/>
  <c r="BC27" i="1"/>
  <c r="AR27" i="1"/>
  <c r="AG27" i="1"/>
  <c r="V27" i="1"/>
  <c r="S25" i="1"/>
  <c r="S24" i="1"/>
  <c r="CY13" i="1"/>
  <c r="CY12" i="1"/>
  <c r="CY11" i="1"/>
  <c r="CY10" i="1"/>
  <c r="CY9" i="1"/>
  <c r="CY8" i="1"/>
  <c r="CY7" i="1"/>
  <c r="CV7" i="1"/>
  <c r="K7" i="1"/>
  <c r="S7" i="1" s="1"/>
  <c r="CY6" i="1"/>
  <c r="J6" i="1"/>
  <c r="S6" i="1" s="1"/>
  <c r="CY5" i="1"/>
  <c r="I5" i="1"/>
  <c r="S5" i="1" s="1"/>
  <c r="CY4" i="1"/>
  <c r="AG4" i="1"/>
  <c r="S4" i="1"/>
  <c r="CY3" i="1"/>
  <c r="AG3" i="1"/>
  <c r="S3" i="1"/>
  <c r="CY2" i="1"/>
  <c r="CV2" i="1"/>
  <c r="AG2" i="1"/>
  <c r="S2" i="1"/>
  <c r="CW7" i="1"/>
  <c r="CW55" i="1"/>
  <c r="CW47" i="1"/>
  <c r="CW51" i="1"/>
  <c r="K55" i="1" l="1"/>
  <c r="S55" i="1" s="1"/>
  <c r="S54" i="1"/>
  <c r="S46" i="1"/>
  <c r="J51" i="1"/>
  <c r="J53" i="1"/>
  <c r="S45" i="1"/>
  <c r="J50" i="1"/>
  <c r="J55" i="1"/>
  <c r="J57" i="1"/>
  <c r="J52" i="1"/>
  <c r="S50" i="1" l="1"/>
  <c r="K51" i="1"/>
  <c r="S51" i="1" s="1"/>
</calcChain>
</file>

<file path=xl/sharedStrings.xml><?xml version="1.0" encoding="utf-8"?>
<sst xmlns="http://schemas.openxmlformats.org/spreadsheetml/2006/main" count="318" uniqueCount="75">
  <si>
    <t>Flag_Row_Size</t>
  </si>
  <si>
    <t>Наименование тарифа</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</si>
  <si>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</si>
  <si>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</si>
  <si>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Наименование централизованной системы горячего водоснабжения</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</si>
  <si>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водоснабжения._x000D_
В случае дифференциации тарифов по централизованным системам горячего водоснабжения информация по ним указывается в отдельных строках.</t>
  </si>
  <si>
    <t>Наименование признака дифференциации</t>
  </si>
  <si>
    <t>Указывается наименование дополнительного признака дифференциации (при наличии)._x000D_
Дифференциация тарифа осуществляется в соответствии с законодательством в сфере водоснабжения и водоотведения._x000D_
В случае дифференциации тарифов по дополнительным признакам информация по ним указывается в отдельных строках.</t>
  </si>
  <si>
    <t>GROUP_CONSUMER</t>
  </si>
  <si>
    <t>Группа потребителей</t>
  </si>
  <si>
    <t>Указывается группа потребителей при наличии дифференциации тарифа по группам потребителей._x000D_
Значение выбирается из перечня:_x000D_
  - Организации-перепродавцы;_x000D_
  - Бюджетные организации;_x000D_
  - Население;_x000D_
  - Прочие;_x000D_
  - Без дифференциации._x000D_
В случае дифференциации тарифов по группам потребителей информация по ним указывается в отдельных строках.</t>
  </si>
  <si>
    <t>да</t>
  </si>
  <si>
    <t>Добавить значение признака дифференциации</t>
  </si>
  <si>
    <t>В случае наличия нескольких значений признака дифференциации тарифов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</si>
  <si>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</si>
  <si>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</si>
  <si>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</si>
  <si>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</si>
  <si>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</si>
  <si>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</si>
  <si>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</si>
  <si>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</si>
  <si>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</si>
  <si>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</si>
  <si>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</si>
  <si>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</si>
  <si>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</si>
  <si>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</si>
  <si>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</si>
  <si>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</si>
  <si>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</si>
  <si>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t>
  </si>
  <si>
    <t>Параметры формы</t>
  </si>
  <si>
    <t>№ п/п</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</si>
  <si>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</si>
  <si>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</si>
  <si>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</si>
  <si>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</si>
  <si>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Добавить срок действия</t>
  </si>
  <si>
    <t>Одноставочный тариф, руб./куб. м</t>
  </si>
  <si>
    <t>Компонент на холодную воду</t>
  </si>
  <si>
    <t>Компонент на тепловую энергию</t>
  </si>
  <si>
    <t>Срок действия</t>
  </si>
  <si>
    <t>Одноставочный, руб./куб.м</t>
  </si>
  <si>
    <t>Двухставочный тариф</t>
  </si>
  <si>
    <t>Одноставочный, руб./Гкал</t>
  </si>
  <si>
    <t>ID_TER</t>
  </si>
  <si>
    <t>ID_CS</t>
  </si>
  <si>
    <t>ID_IST_TE</t>
  </si>
  <si>
    <t>NUM_NTAR</t>
  </si>
  <si>
    <t>NUM_TER</t>
  </si>
  <si>
    <t>NUM_CS</t>
  </si>
  <si>
    <t>NUM_FLAG_DIFF</t>
  </si>
  <si>
    <t>NUM_GC</t>
  </si>
  <si>
    <t>NUM_DATA_DIFF</t>
  </si>
  <si>
    <t>Ставка за содержание системы, руб./куб. м в час</t>
  </si>
  <si>
    <t>Ставка за объём поданной воды, руб./куб.м</t>
  </si>
  <si>
    <t>Ставка за тепловую энергию, руб./Гкал</t>
  </si>
  <si>
    <t>Ставка за содержание тепловой мощности, руб./Гкал в час в месяц</t>
  </si>
  <si>
    <t>дата начала</t>
  </si>
  <si>
    <t>дата окончания</t>
  </si>
  <si>
    <t>1</t>
  </si>
  <si>
    <t>2</t>
  </si>
  <si>
    <t>pt_ntar_14</t>
  </si>
  <si>
    <t>pt_ter_14</t>
  </si>
  <si>
    <t>pt_cs_14</t>
  </si>
  <si>
    <t>pt_ist_te_14</t>
  </si>
  <si>
    <t>без признака дифференциации</t>
  </si>
  <si>
    <t>бюджетные организации</t>
  </si>
  <si>
    <t>Прочие потребители (без учета НДС)</t>
  </si>
  <si>
    <t>прочие</t>
  </si>
  <si>
    <t>население</t>
  </si>
  <si>
    <t>Население (с учетом НДС)</t>
  </si>
  <si>
    <t>Добавить наименование тарифа</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</si>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</sst>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1">
    <font>
      <sz val="9"/>
      <color rgb="FF000000"/>
      <name val="Tahoma"/>
    </font>
    <font>
      <sz val="9"/>
      <color theme="0"/>
      <name val="Tahoma"/>
    </font>
    <font>
      <sz val="9"/>
      <name val="Tahoma"/>
    </font>
    <font>
      <sz val="11"/>
      <name val="Webdings2"/>
    </font>
    <font>
      <sz val="1"/>
      <color theme="0"/>
      <name val="Tahoma"/>
    </font>
    <font>
      <sz val="8"/>
      <name val="Tahoma"/>
    </font>
    <font>
      <sz val="11"/>
      <name val="Wingdings 2"/>
    </font>
    <font>
      <sz val="11"/>
      <color rgb="FFBCBCBC"/>
      <name val="Wingdings 2"/>
    </font>
    <font>
      <b/>
      <sz val="9"/>
      <color rgb="FF000080"/>
      <name val="Tahoma"/>
    </font>
    <font>
      <sz val="9"/>
      <color rgb="FF000080"/>
      <name val="Tahoma"/>
    </font>
    <font>
      <sz val="1"/>
      <color theme="0"/>
      <name val="Webdings2"/>
    </font>
    <font>
      <b/>
      <sz val="1"/>
      <color theme="0"/>
      <name val="Tahoma"/>
    </font>
    <font>
      <sz val="11"/>
      <color theme="0"/>
      <name val="Webdings2"/>
    </font>
    <font>
      <sz val="9"/>
      <color theme="0"/>
      <name val="Webdings2"/>
    </font>
    <font>
      <sz val="10"/>
      <name val="Tahoma"/>
    </font>
    <font>
      <b/>
      <sz val="9"/>
      <name val="Tahoma"/>
    </font>
    <font>
      <sz val="15"/>
      <color rgb="FF000000"/>
      <name val="Tahoma"/>
    </font>
    <font>
      <sz val="1"/>
      <name val="Tahoma"/>
    </font>
    <font>
      <sz val="1"/>
      <name val="Webdings2"/>
    </font>
    <font>
      <sz val="1"/>
      <color rgb="FFBCBCBC"/>
      <name val="Tahoma"/>
    </font>
    <font>
      <sz val="9"/>
      <color rgb="FFBCBCBC"/>
      <name val="Tahoma"/>
    </font>
  </fonts>
  <fills count="8">
    <fill>
      <patternFill patternType="none"/>
    </fill>
    <fill>
      <patternFill patternType="gray125"/>
    </fill>
    <fill>
      <patternFill patternType="solid">
        <fgColor rgb="FFFFFFFF"/>
      </patternFill>
    </fill>
    <fill>
      <patternFill patternType="solid">
        <fgColor rgb="FFD7EAD3"/>
      </patternFill>
    </fill>
    <fill>
      <patternFill patternType="solid">
        <fgColor rgb="FFFFFFC0"/>
      </patternFill>
    </fill>
    <fill>
      <patternFill patternType="solid">
        <fgColor rgb="FFB7E4FF"/>
      </patternFill>
    </fill>
    <fill>
      <patternFill patternType="solid">
        <fgColor rgb="FFE3FAFD"/>
      </patternFill>
    </fill>
    <fill>
      <patternFill patternType="lightDown">
        <fgColor rgb="FFC0C0C0"/>
      </patternFill>
    </fill>
  </fills>
  <borders count="15">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right/>
      <top style="thin">
        <color rgb="FFC0C0C0"/>
      </top>
      <bottom/>
      <diagonal/>
    </border>
    <border>
      <left/>
      <right/>
      <top/>
      <bottom style="thin">
        <color rgb="FFC0C0C0"/>
      </bottom>
      <diagonal/>
    </border>
    <border>
      <left style="thin">
        <color rgb="FFC0C0C0"/>
      </left>
      <right style="thin">
        <color rgb="FFC0C0C0"/>
      </right>
      <top/>
      <bottom/>
      <diagonal/>
    </border>
    <border>
      <left/>
      <right style="thin">
        <color rgb="FFC0C0C0"/>
      </right>
      <top style="thin">
        <color rgb="FFC0C0C0"/>
      </top>
      <bottom/>
      <diagonal/>
    </border>
  </borders>
  <cellStyleXfs count="2">
    <xf numFmtId="49" fontId="0" fillId="0" borderId="0" applyFill="0" applyBorder="0">
      <alignment vertical="top"/>
    </xf>
    <xf numFmtId="49" fontId="2" fillId="0" borderId="0" applyFill="0" applyBorder="0">
      <alignment vertical="top"/>
    </xf>
  </cellStyleXfs>
  <cellXfs count="143">
    <xf numFmtId="49" fontId="0" fillId="0" borderId="0" xfId="0">
      <alignment vertical="top"/>
    </xf>
    <xf numFmtId="0" fontId="1" fillId="0" borderId="0" xfId="0" applyNumberFormat="1" applyFont="1" applyAlignment="1">
      <alignment vertical="center" wrapText="1"/>
    </xf>
    <xf numFmtId="0"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NumberFormat="1" applyFont="1" applyAlignment="1">
      <alignmen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4" fillId="0" borderId="0" xfId="0" applyNumberFormat="1" applyFont="1" applyAlignment="1">
      <alignment vertical="center" wrapText="1"/>
    </xf>
    <xf numFmtId="49" fontId="0" fillId="0" borderId="0" xfId="0" applyNumberFormat="1" applyFont="1">
      <alignment vertical="top"/>
    </xf>
    <xf numFmtId="0" fontId="1" fillId="0" borderId="0" xfId="0" applyNumberFormat="1" applyFont="1" applyAlignment="1">
      <alignment horizontal="left" vertical="center" indent="1"/>
    </xf>
    <xf numFmtId="0" fontId="1"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left" vertical="center" wrapText="1"/>
    </xf>
    <xf numFmtId="49" fontId="2" fillId="0" borderId="0" xfId="0" applyNumberFormat="1" applyFont="1">
      <alignment vertical="top"/>
    </xf>
    <xf numFmtId="49" fontId="2" fillId="0" borderId="2" xfId="0" applyNumberFormat="1" applyFont="1" applyBorder="1">
      <alignment vertical="top"/>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left" vertical="center" wrapText="1" indent="6"/>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5" fillId="0" borderId="1" xfId="0" applyNumberFormat="1" applyFont="1" applyBorder="1" applyAlignment="1">
      <alignment vertical="top" wrapText="1"/>
    </xf>
    <xf numFmtId="0" fontId="4" fillId="0" borderId="0" xfId="0" applyNumberFormat="1" applyFont="1" applyAlignment="1">
      <alignment vertical="center"/>
    </xf>
    <xf numFmtId="0" fontId="1" fillId="0" borderId="3" xfId="0" applyNumberFormat="1" applyFont="1" applyBorder="1" applyAlignment="1">
      <alignment horizontal="center" vertical="center"/>
    </xf>
    <xf numFmtId="0" fontId="2" fillId="0" borderId="0" xfId="0" applyNumberFormat="1" applyFont="1" applyAlignment="1">
      <alignment horizontal="center" vertical="center" wrapText="1"/>
    </xf>
    <xf numFmtId="0" fontId="6" fillId="2" borderId="0" xfId="0" applyNumberFormat="1" applyFont="1" applyFill="1" applyAlignment="1">
      <alignment horizontal="center" vertical="center" wrapText="1"/>
    </xf>
    <xf numFmtId="0" fontId="2"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1"/>
    </xf>
    <xf numFmtId="0" fontId="7" fillId="0" borderId="0" xfId="0" applyNumberFormat="1" applyFont="1" applyAlignment="1">
      <alignment vertical="center" wrapText="1"/>
    </xf>
    <xf numFmtId="0" fontId="2" fillId="2" borderId="1" xfId="0" applyNumberFormat="1" applyFont="1" applyFill="1" applyBorder="1" applyAlignment="1">
      <alignment horizontal="left" vertical="center" wrapText="1" indent="2"/>
    </xf>
    <xf numFmtId="0" fontId="1" fillId="0" borderId="1"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2"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indent="4"/>
    </xf>
    <xf numFmtId="0" fontId="2" fillId="4" borderId="3" xfId="0" applyNumberFormat="1" applyFont="1" applyFill="1" applyBorder="1" applyAlignment="1" applyProtection="1">
      <alignment horizontal="left" vertical="center" wrapText="1"/>
      <protection locked="0"/>
    </xf>
    <xf numFmtId="0" fontId="2" fillId="4" borderId="4" xfId="0" applyNumberFormat="1" applyFont="1" applyFill="1" applyBorder="1" applyAlignment="1" applyProtection="1">
      <alignment horizontal="left" vertical="center" wrapText="1"/>
      <protection locked="0"/>
    </xf>
    <xf numFmtId="0" fontId="2" fillId="4" borderId="5"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wrapText="1"/>
      <protection locked="0"/>
    </xf>
    <xf numFmtId="49" fontId="2" fillId="4" borderId="5" xfId="0" applyNumberFormat="1" applyFont="1" applyFill="1" applyBorder="1" applyAlignment="1" applyProtection="1">
      <alignment horizontal="left" vertical="center" wrapText="1"/>
      <protection locked="0"/>
    </xf>
    <xf numFmtId="0" fontId="1" fillId="0" borderId="3"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5"/>
    </xf>
    <xf numFmtId="0" fontId="2" fillId="5" borderId="3" xfId="0" applyNumberFormat="1" applyFont="1" applyFill="1" applyBorder="1" applyAlignment="1">
      <alignment horizontal="left" vertical="center" wrapText="1"/>
    </xf>
    <xf numFmtId="0" fontId="2" fillId="5" borderId="4" xfId="0" applyNumberFormat="1" applyFont="1" applyFill="1" applyBorder="1" applyAlignment="1">
      <alignment horizontal="left" vertical="center" wrapText="1"/>
    </xf>
    <xf numFmtId="0" fontId="2" fillId="5" borderId="5" xfId="0" applyNumberFormat="1" applyFont="1" applyFill="1" applyBorder="1" applyAlignment="1">
      <alignment horizontal="left" vertical="center" wrapText="1"/>
    </xf>
    <xf numFmtId="0" fontId="5" fillId="0" borderId="6" xfId="0" applyNumberFormat="1" applyFont="1" applyBorder="1" applyAlignment="1">
      <alignment vertical="top" wrapText="1"/>
    </xf>
    <xf numFmtId="49" fontId="2" fillId="4" borderId="1" xfId="0" applyNumberFormat="1" applyFont="1" applyFill="1" applyBorder="1" applyAlignment="1" applyProtection="1">
      <alignment horizontal="left" vertical="center" wrapText="1" indent="6"/>
      <protection locked="0"/>
    </xf>
    <xf numFmtId="4" fontId="2" fillId="4" borderId="1" xfId="0" applyNumberFormat="1" applyFont="1" applyFill="1" applyBorder="1" applyAlignment="1" applyProtection="1">
      <alignment horizontal="right" vertical="center" wrapText="1"/>
      <protection locked="0"/>
    </xf>
    <xf numFmtId="164" fontId="0" fillId="6" borderId="1" xfId="0" applyNumberFormat="1" applyFont="1" applyFill="1" applyBorder="1" applyAlignment="1" applyProtection="1">
      <alignment horizontal="center" vertical="center" wrapText="1"/>
      <protection locked="0"/>
    </xf>
    <xf numFmtId="49" fontId="2" fillId="5" borderId="1" xfId="0" applyNumberFormat="1" applyFont="1" applyFill="1" applyBorder="1" applyAlignment="1">
      <alignment horizontal="center" vertical="center" wrapText="1"/>
    </xf>
    <xf numFmtId="164" fontId="0" fillId="6" borderId="6" xfId="0" applyNumberFormat="1" applyFont="1" applyFill="1" applyBorder="1" applyAlignment="1" applyProtection="1">
      <alignment horizontal="center" vertical="center" wrapText="1"/>
      <protection locked="0"/>
    </xf>
    <xf numFmtId="4" fontId="2" fillId="0" borderId="7" xfId="0" applyNumberFormat="1" applyFont="1" applyBorder="1" applyAlignment="1">
      <alignment horizontal="right" vertical="center" wrapText="1"/>
    </xf>
    <xf numFmtId="0" fontId="5" fillId="0" borderId="1" xfId="0" applyNumberFormat="1" applyFont="1" applyBorder="1" applyAlignment="1">
      <alignment horizontal="left" vertical="top" wrapText="1"/>
    </xf>
    <xf numFmtId="49" fontId="2" fillId="0" borderId="1" xfId="0" applyNumberFormat="1" applyFont="1" applyBorder="1" applyAlignment="1">
      <alignment horizontal="left" vertical="center" wrapText="1"/>
    </xf>
    <xf numFmtId="4" fontId="2" fillId="0" borderId="1" xfId="0" applyNumberFormat="1" applyFont="1" applyBorder="1" applyAlignment="1">
      <alignment horizontal="right" vertical="center" wrapText="1"/>
    </xf>
    <xf numFmtId="49" fontId="0" fillId="6" borderId="1" xfId="0" applyNumberFormat="1" applyFont="1" applyFill="1" applyBorder="1" applyAlignment="1" applyProtection="1">
      <alignment horizontal="center" vertical="center" wrapText="1"/>
      <protection locked="0"/>
    </xf>
    <xf numFmtId="49" fontId="0" fillId="6" borderId="8" xfId="0" applyNumberFormat="1" applyFont="1" applyFill="1" applyBorder="1" applyAlignment="1" applyProtection="1">
      <alignment horizontal="center" vertical="center" wrapText="1"/>
      <protection locked="0"/>
    </xf>
    <xf numFmtId="4" fontId="2" fillId="0" borderId="9" xfId="0" applyNumberFormat="1" applyFont="1" applyBorder="1" applyAlignment="1">
      <alignment horizontal="right" vertical="center" wrapText="1"/>
    </xf>
    <xf numFmtId="49" fontId="8" fillId="7" borderId="3" xfId="0" applyNumberFormat="1" applyFont="1" applyFill="1" applyBorder="1" applyAlignment="1">
      <alignment horizontal="left" vertical="center"/>
    </xf>
    <xf numFmtId="49" fontId="9" fillId="7" borderId="4" xfId="0" applyNumberFormat="1" applyFont="1" applyFill="1" applyBorder="1" applyAlignment="1">
      <alignment horizontal="left" vertical="center" indent="5"/>
    </xf>
    <xf numFmtId="49" fontId="2"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left" vertical="center" indent="4"/>
    </xf>
    <xf numFmtId="49" fontId="0" fillId="7" borderId="4" xfId="0" applyNumberFormat="1" applyFont="1" applyFill="1" applyBorder="1" applyAlignment="1">
      <alignment horizontal="center" vertical="center" wrapText="1"/>
    </xf>
    <xf numFmtId="49" fontId="0" fillId="7" borderId="10" xfId="0" applyNumberFormat="1" applyFont="1" applyFill="1" applyBorder="1" applyAlignment="1">
      <alignment horizontal="center" vertical="center" wrapText="1"/>
    </xf>
    <xf numFmtId="49" fontId="3" fillId="0" borderId="0" xfId="0" applyNumberFormat="1" applyFont="1">
      <alignment vertical="top"/>
    </xf>
    <xf numFmtId="49" fontId="9" fillId="7" borderId="4" xfId="0" applyNumberFormat="1" applyFont="1" applyFill="1" applyBorder="1" applyAlignment="1">
      <alignment horizontal="left" vertical="center" indent="3"/>
    </xf>
    <xf numFmtId="49" fontId="0" fillId="7" borderId="5" xfId="0" applyNumberFormat="1" applyFont="1" applyFill="1" applyBorder="1" applyAlignment="1">
      <alignment horizontal="center" vertical="center" wrapText="1"/>
    </xf>
    <xf numFmtId="0" fontId="4" fillId="0" borderId="0" xfId="0" applyNumberFormat="1" applyFont="1" applyAlignment="1">
      <alignment horizontal="left" vertical="center" indent="1"/>
    </xf>
    <xf numFmtId="0"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lignment vertical="top"/>
    </xf>
    <xf numFmtId="49" fontId="10" fillId="0" borderId="0" xfId="0" applyNumberFormat="1" applyFont="1">
      <alignment vertical="top"/>
    </xf>
    <xf numFmtId="49" fontId="11" fillId="0" borderId="0" xfId="0" applyNumberFormat="1" applyFont="1" applyAlignment="1">
      <alignment horizontal="left" vertical="center"/>
    </xf>
    <xf numFmtId="49" fontId="4" fillId="0" borderId="0" xfId="0" applyNumberFormat="1" applyFont="1" applyAlignment="1">
      <alignment horizontal="left" vertical="center" indent="1"/>
    </xf>
    <xf numFmtId="49" fontId="4" fillId="0" borderId="0" xfId="0" applyNumberFormat="1" applyFont="1" applyAlignment="1">
      <alignment horizontal="center" vertical="center" wrapTex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2" fillId="0" borderId="0" xfId="0" applyNumberFormat="1" applyFont="1" applyAlignment="1">
      <alignment vertical="center" wrapText="1"/>
    </xf>
    <xf numFmtId="0" fontId="13" fillId="0" borderId="0" xfId="0" applyNumberFormat="1" applyFont="1" applyAlignment="1">
      <alignment vertical="center" wrapText="1"/>
    </xf>
    <xf numFmtId="0" fontId="1" fillId="0" borderId="0" xfId="0" applyNumberFormat="1" applyFont="1" applyAlignment="1">
      <alignment vertical="center"/>
    </xf>
    <xf numFmtId="0" fontId="3" fillId="2" borderId="0" xfId="0" applyNumberFormat="1" applyFont="1" applyFill="1" applyAlignment="1">
      <alignment vertical="center" wrapText="1"/>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wrapText="1"/>
    </xf>
    <xf numFmtId="0" fontId="2" fillId="0" borderId="11" xfId="0" applyNumberFormat="1" applyFont="1" applyBorder="1" applyAlignment="1">
      <alignment horizontal="left" vertical="top" wrapText="1" indent="1"/>
    </xf>
    <xf numFmtId="0" fontId="14" fillId="0" borderId="0" xfId="0" applyNumberFormat="1" applyFont="1" applyAlignment="1">
      <alignment vertical="center" wrapText="1"/>
    </xf>
    <xf numFmtId="0" fontId="2" fillId="0" borderId="11" xfId="0" applyNumberFormat="1" applyFont="1" applyBorder="1" applyAlignment="1">
      <alignment horizontal="left" vertical="top" wrapText="1" indent="1"/>
    </xf>
    <xf numFmtId="0" fontId="2" fillId="0" borderId="12" xfId="0" applyNumberFormat="1" applyFont="1" applyBorder="1" applyAlignment="1">
      <alignment horizontal="left" vertical="center" wrapText="1" indent="1"/>
    </xf>
    <xf numFmtId="0" fontId="2" fillId="0" borderId="12" xfId="0" applyNumberFormat="1" applyFont="1" applyBorder="1" applyAlignment="1">
      <alignment horizontal="left" vertical="center" wrapText="1" indent="1"/>
    </xf>
    <xf numFmtId="0" fontId="15" fillId="2" borderId="0" xfId="0" applyNumberFormat="1" applyFont="1" applyFill="1" applyAlignment="1">
      <alignment horizontal="center" vertical="center" wrapText="1"/>
    </xf>
    <xf numFmtId="0" fontId="0" fillId="0" borderId="0" xfId="0" applyNumberFormat="1" applyFont="1" applyAlignment="1">
      <alignment vertical="center"/>
    </xf>
    <xf numFmtId="0" fontId="0" fillId="2" borderId="1" xfId="0" applyNumberFormat="1" applyFont="1" applyFill="1" applyBorder="1" applyAlignment="1">
      <alignment horizontal="right" vertical="center" wrapText="1" indent="1"/>
    </xf>
    <xf numFmtId="0" fontId="0" fillId="0" borderId="4" xfId="0" applyNumberFormat="1" applyFont="1" applyBorder="1" applyAlignment="1">
      <alignment vertical="center"/>
    </xf>
    <xf numFmtId="0" fontId="2" fillId="3" borderId="1" xfId="0" applyNumberFormat="1" applyFont="1" applyFill="1" applyBorder="1" applyAlignment="1">
      <alignment horizontal="left" vertical="center" wrapText="1" indent="1"/>
    </xf>
    <xf numFmtId="0" fontId="16" fillId="0" borderId="0" xfId="0" applyNumberFormat="1" applyFont="1" applyAlignment="1">
      <alignment vertical="center"/>
    </xf>
    <xf numFmtId="164" fontId="2" fillId="3" borderId="1" xfId="0" applyNumberFormat="1" applyFont="1" applyFill="1" applyBorder="1" applyAlignment="1">
      <alignment horizontal="left" vertical="center" wrapText="1" indent="1"/>
    </xf>
    <xf numFmtId="0" fontId="2" fillId="0" borderId="0" xfId="0" applyNumberFormat="1" applyFont="1" applyAlignment="1">
      <alignment horizontal="right" vertical="center" wrapText="1"/>
    </xf>
    <xf numFmtId="0" fontId="2" fillId="2" borderId="12" xfId="0" applyNumberFormat="1" applyFont="1" applyFill="1" applyBorder="1" applyAlignment="1">
      <alignment vertical="center" wrapText="1"/>
    </xf>
    <xf numFmtId="0" fontId="7" fillId="0" borderId="1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0" borderId="6" xfId="0" applyNumberFormat="1" applyFont="1" applyBorder="1" applyAlignment="1">
      <alignment vertical="center" wrapText="1"/>
    </xf>
    <xf numFmtId="0" fontId="0" fillId="2" borderId="3" xfId="0" applyNumberFormat="1" applyFont="1" applyFill="1" applyBorder="1" applyAlignment="1">
      <alignment horizontal="center" vertical="center" wrapText="1"/>
    </xf>
    <xf numFmtId="0" fontId="0" fillId="2" borderId="11"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49" fontId="9" fillId="7" borderId="6" xfId="0" applyNumberFormat="1" applyFont="1" applyFill="1" applyBorder="1" applyAlignment="1">
      <alignment horizontal="center" vertical="center" textRotation="90" wrapText="1"/>
    </xf>
    <xf numFmtId="0" fontId="2" fillId="0" borderId="13" xfId="0" applyNumberFormat="1" applyFont="1" applyBorder="1" applyAlignment="1">
      <alignment vertical="center" wrapText="1"/>
    </xf>
    <xf numFmtId="49" fontId="2" fillId="2" borderId="1" xfId="1"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2" borderId="13" xfId="0" applyNumberFormat="1" applyFont="1" applyFill="1" applyBorder="1" applyAlignment="1">
      <alignment horizontal="center" vertical="center" wrapText="1"/>
    </xf>
    <xf numFmtId="49" fontId="9" fillId="7" borderId="13" xfId="0" applyNumberFormat="1" applyFont="1" applyFill="1" applyBorder="1" applyAlignment="1">
      <alignment horizontal="center" vertical="center" textRotation="90" wrapText="1"/>
    </xf>
    <xf numFmtId="0" fontId="2" fillId="0" borderId="9"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8" xfId="0" applyNumberFormat="1" applyFont="1" applyBorder="1" applyAlignment="1">
      <alignment vertical="center" wrapText="1"/>
    </xf>
    <xf numFmtId="49" fontId="2" fillId="2" borderId="1" xfId="1"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2" fillId="2" borderId="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textRotation="90" wrapText="1"/>
    </xf>
    <xf numFmtId="49" fontId="17" fillId="0" borderId="0" xfId="0" applyNumberFormat="1" applyFont="1" applyAlignment="1">
      <alignment vertical="center" wrapText="1"/>
    </xf>
    <xf numFmtId="0" fontId="18" fillId="2" borderId="0" xfId="0" applyNumberFormat="1" applyFont="1" applyFill="1" applyAlignment="1">
      <alignment vertical="center" wrapText="1"/>
    </xf>
    <xf numFmtId="0" fontId="10" fillId="2" borderId="0" xfId="0" applyNumberFormat="1" applyFont="1" applyFill="1" applyAlignment="1">
      <alignment vertical="center" wrapText="1"/>
    </xf>
    <xf numFmtId="49" fontId="19" fillId="2" borderId="11" xfId="0" applyNumberFormat="1" applyFont="1" applyFill="1" applyBorder="1" applyAlignment="1">
      <alignment horizontal="left" vertical="center" wrapText="1"/>
    </xf>
    <xf numFmtId="49" fontId="19" fillId="2" borderId="11"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19" fillId="2" borderId="11" xfId="0" applyNumberFormat="1" applyFont="1" applyFill="1" applyBorder="1" applyAlignment="1">
      <alignment horizontal="center" vertical="center" wrapText="1"/>
    </xf>
    <xf numFmtId="0" fontId="19" fillId="2" borderId="0" xfId="0" applyNumberFormat="1" applyFont="1" applyFill="1" applyAlignment="1">
      <alignment horizontal="center" vertical="center" wrapText="1"/>
    </xf>
    <xf numFmtId="0" fontId="19" fillId="2" borderId="11" xfId="0" applyNumberFormat="1" applyFont="1" applyFill="1" applyBorder="1" applyAlignment="1">
      <alignment horizontal="center" vertical="center" wrapText="1"/>
    </xf>
    <xf numFmtId="0" fontId="17" fillId="0" borderId="0" xfId="0" applyNumberFormat="1" applyFont="1" applyAlignment="1">
      <alignment vertical="center" wrapText="1"/>
    </xf>
    <xf numFmtId="0" fontId="20" fillId="0" borderId="0" xfId="0" applyNumberFormat="1" applyFont="1" applyAlignment="1">
      <alignment horizontal="center" vertical="center" wrapText="1"/>
    </xf>
    <xf numFmtId="0" fontId="2" fillId="0" borderId="0" xfId="0" applyNumberFormat="1" applyFont="1" applyAlignment="1">
      <alignment horizontal="right" vertical="top" wrapText="1"/>
    </xf>
    <xf numFmtId="0" fontId="2" fillId="0" borderId="0" xfId="0" applyNumberFormat="1" applyFont="1" applyAlignment="1">
      <alignment horizontal="left" vertical="top" wrapText="1"/>
    </xf>
  </cellXfs>
  <cellStyles count="2">
    <cellStyle name="Обычный" xfId="0" builtinId="0"/>
    <cellStyle name="Обычный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REQUEST.HOTVSNA.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PP108.OPEN.INFO.REQUEST.HOTVSNA.EIAS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46023</v>
          </cell>
        </row>
        <row r="21">
          <cell r="F21">
            <v>45044</v>
          </cell>
        </row>
        <row r="22">
          <cell r="F22" t="str">
            <v>911</v>
          </cell>
        </row>
        <row r="26">
          <cell r="F26">
            <v>45772</v>
          </cell>
        </row>
        <row r="27">
          <cell r="F27" t="str">
            <v>565</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Тариф на горячую воду</v>
          </cell>
          <cell r="AK105" t="str">
            <v>без дифференциации</v>
          </cell>
          <cell r="AL105" t="str">
            <v>без дифференциации</v>
          </cell>
          <cell r="AM105" t="str">
            <v>без дифференциации</v>
          </cell>
          <cell r="AN105">
            <v>1</v>
          </cell>
          <cell r="AO105" t="str">
            <v>1.1</v>
          </cell>
          <cell r="AP105" t="str">
            <v>1.1.1</v>
          </cell>
          <cell r="AQ105" t="str">
            <v>1.1.1.1</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66">
          <cell r="K66" t="str">
            <v>метод индексации установленных тарифов</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43</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HOTVSNA</v>
          </cell>
          <cell r="F36" t="str">
            <v>горячего водоснабжения</v>
          </cell>
          <cell r="G36" t="str">
            <v>горячее водоснабжение</v>
          </cell>
        </row>
        <row r="44">
          <cell r="G44">
            <v>2025</v>
          </cell>
        </row>
        <row r="45">
          <cell r="E45" t="str">
            <v>R</v>
          </cell>
          <cell r="J45"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(горячего водоснабжения)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горячего водоснабжения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горячего водоснабжения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горячего водоснабжения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row>
        <row r="4">
          <cell r="C4" t="str">
            <v>Форма 1. Информация об организации, осуществляющей горячее водоснабжение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горячее водоснабжение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row>
        <row r="31">
          <cell r="C31" t="str">
            <v>Форма 1. Информация об организации, осуществляющей горячее водоснабжение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горячее водоснабжение (общая информация)</v>
          </cell>
        </row>
        <row r="32">
          <cell r="C32" t="str">
            <v>Форма 7. Информация об инвестиционных программах организации горячего водоснабжения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горячего водоснабжения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горячего водоснабжения, по которым организацией горячего водоснабжения отказано в заключении договора о подключении (технологическом присоединении) к централизованной системе горячего водоснабжения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горячего водоснабжения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горячего водоснабжения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горячего водоснабжения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row>
        <row r="16">
          <cell r="N16" t="str">
            <v>Указывается наличие свободной мощности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наличии свободной мощности (резерве мощности) на соответствующих объектах централизованных систем горячего водоснабжения публикуется в отношении каждой централизованной системы горячего водоснабжения в отдельных строках.</v>
          </cell>
        </row>
        <row r="18">
          <cell r="L18">
            <v>1</v>
          </cell>
          <cell r="M18" t="str">
            <v>Выручка от регулируемых видов деятельности в сфере горячего водоснабжения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горячего водоснабжения,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используемую для горячего водоснабжения</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2.2</v>
          </cell>
          <cell r="M22" t="str">
            <v>Расходы на тепловую энергию, производимую с применением собственных источников и используемую для горячего водоснабжения</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2.3</v>
          </cell>
          <cell r="M23" t="str">
            <v>Расходы на приобретаемую холодную воду, используемую для горячего водоснабжения</v>
          </cell>
          <cell r="N23" t="str">
            <v/>
          </cell>
          <cell r="Q23" t="str">
            <v>2.3</v>
          </cell>
          <cell r="V23" t="str">
            <v>Расходы на приобретаемую холодную воду, используемую для горячего водоснабжения</v>
          </cell>
        </row>
        <row r="24">
          <cell r="L24" t="str">
            <v>2.4</v>
          </cell>
          <cell r="M24" t="str">
            <v>Расходы на холодную воду, получаемую с применением собственных источников водозабора (скважин) и используемую для горячего водоснабжения</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2.5</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2.5.1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2.5.2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
          </cell>
          <cell r="M29" t="str">
            <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регулируемых видов деятельности в сфере горячего водоснабжения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2.13</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2.13.1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2.14</v>
          </cell>
          <cell r="M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горячего водоснабжения,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горячего водоснабжения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7</v>
          </cell>
          <cell r="M70" t="str">
            <v>Объём приобретаемой холодной воды, используемой для горячего водоснабжения</v>
          </cell>
          <cell r="N70" t="str">
            <v/>
          </cell>
          <cell r="Q70" t="str">
            <v>7</v>
          </cell>
          <cell r="V70" t="str">
            <v>Объём приобретаемой холодной воды, используемой для горячего водоснабжения</v>
          </cell>
        </row>
        <row r="71">
          <cell r="L71" t="str">
            <v>8</v>
          </cell>
          <cell r="M71" t="str">
            <v>Объём холодной воды, получаемой с применением собственных источников водозабора (скважин) и используемой для горячего водоснабжения</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9</v>
          </cell>
          <cell r="M72" t="str">
            <v>Объём приобретаемой тепловой энергии (мощности), используемой для горячего водоснабжения</v>
          </cell>
          <cell r="N72" t="str">
            <v/>
          </cell>
          <cell r="Q72" t="str">
            <v>9</v>
          </cell>
          <cell r="V72" t="str">
            <v>Объём приобретаемой тепловой энергии (мощности), используемой для горячего водоснабжения</v>
          </cell>
        </row>
        <row r="73">
          <cell r="L73" t="str">
            <v>10</v>
          </cell>
          <cell r="M73" t="str">
            <v>Объём тепловой энергии, производимой с применением собственных источников и используемой для горячего водоснабжения</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11</v>
          </cell>
          <cell r="M74" t="str">
            <v>Потери горячей воды в сетях (процентов)</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12</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13</v>
          </cell>
          <cell r="M91" t="str">
            <v>Удельный расход электрической энергии на подачу воды в сеть</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горячего водоснабжения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4189702</v>
          </cell>
          <cell r="B2" t="str">
            <v>Горячее водоснабжение</v>
          </cell>
        </row>
        <row r="3">
          <cell r="A3" t="str">
            <v>4189703</v>
          </cell>
          <cell r="B3" t="str">
            <v>Транспортировка</v>
          </cell>
        </row>
        <row r="4">
          <cell r="A4" t="str">
            <v>4189704</v>
          </cell>
          <cell r="B4" t="str">
            <v>Подключение (технологическое присоединение) к централизованной системе горячего водоснабжения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B67"/>
  <sheetViews>
    <sheetView showGridLines="0" tabSelected="1" zoomScale="90" workbookViewId="0">
      <pane xSplit="32" ySplit="41" topLeftCell="CB49" activePane="bottomRight" state="frozen"/>
      <selection pane="topRight" activeCell="AG1" sqref="AG1"/>
      <selection pane="bottomLeft" activeCell="A42" sqref="A42"/>
      <selection pane="bottomRight" activeCell="CS57" sqref="CS57"/>
    </sheetView>
  </sheetViews>
  <sheetFormatPr defaultColWidth="10.5703125" defaultRowHeight="14.25" customHeight="1"/>
  <cols>
    <col min="1" max="1" width="10.5703125" style="1"/>
    <col min="2" max="2" width="11" style="1" hidden="1" customWidth="1"/>
    <col min="3" max="3" width="10.5703125" style="1"/>
    <col min="4" max="4" width="11.85546875" style="1" hidden="1" customWidth="1"/>
    <col min="5" max="5" width="10" style="1" hidden="1" customWidth="1"/>
    <col min="6" max="6" width="8.7109375" style="1" hidden="1" customWidth="1"/>
    <col min="7" max="7" width="7.5703125" style="1" hidden="1" customWidth="1"/>
    <col min="8" max="8" width="11.42578125" style="1" hidden="1" customWidth="1"/>
    <col min="9" max="9" width="14.140625" style="1" hidden="1" customWidth="1"/>
    <col min="10" max="10" width="9.85546875" style="1" hidden="1" customWidth="1"/>
    <col min="11" max="11" width="14.7109375" style="1" hidden="1" customWidth="1"/>
    <col min="12" max="12" width="19.140625" style="2" hidden="1" customWidth="1"/>
    <col min="13" max="14" width="12.28515625" style="3" hidden="1" customWidth="1"/>
    <col min="15" max="15" width="23.42578125" style="3" hidden="1" customWidth="1"/>
    <col min="16" max="16" width="3" style="4" customWidth="1"/>
    <col min="17" max="18" width="3" style="5" customWidth="1"/>
    <col min="19" max="19" width="12" style="6" customWidth="1"/>
    <col min="20" max="20" width="35" style="7" customWidth="1"/>
    <col min="21" max="21" width="0.140625" style="7" customWidth="1"/>
    <col min="22" max="28" width="19.7109375" style="7" hidden="1" customWidth="1"/>
    <col min="29" max="29" width="11.7109375" style="7" hidden="1" customWidth="1"/>
    <col min="30" max="30" width="3.7109375" style="7" hidden="1" customWidth="1"/>
    <col min="31" max="31" width="11.7109375" style="7" hidden="1" customWidth="1"/>
    <col min="32" max="32" width="8.5703125" style="7" hidden="1" customWidth="1"/>
    <col min="33" max="33" width="19.7109375" style="7" customWidth="1"/>
    <col min="34" max="39" width="19" style="7" customWidth="1"/>
    <col min="40" max="40" width="11" style="7" customWidth="1"/>
    <col min="41" max="41" width="3.7109375" style="7" customWidth="1"/>
    <col min="42" max="42" width="11" style="7" customWidth="1"/>
    <col min="43" max="43" width="8.5703125" style="7" customWidth="1"/>
    <col min="44" max="98" width="10.5703125" style="9"/>
    <col min="99" max="99" width="4" style="7" customWidth="1"/>
    <col min="100" max="100" width="115" style="7" customWidth="1"/>
    <col min="101" max="105" width="10" style="8" customWidth="1"/>
    <col min="106" max="106" width="10.5703125" style="7"/>
    <col min="107" max="16384" width="10.5703125" style="9"/>
  </cols>
  <sheetData>
    <row r="1" spans="1:106" ht="22.5" hidden="1" customHeight="1">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B1" s="7" t="s">
        <v>0</v>
      </c>
    </row>
    <row r="2" spans="1:106" ht="23.25" hidden="1" customHeight="1">
      <c r="A2" s="10"/>
      <c r="B2" s="10"/>
      <c r="C2" s="10"/>
      <c r="D2" s="10"/>
      <c r="E2" s="11">
        <v>1</v>
      </c>
      <c r="F2" s="10"/>
      <c r="G2" s="10"/>
      <c r="H2" s="10"/>
      <c r="I2" s="10"/>
      <c r="J2" s="10"/>
      <c r="K2" s="10"/>
      <c r="L2" s="12"/>
      <c r="M2" s="13"/>
      <c r="N2" s="13"/>
      <c r="O2" s="13"/>
      <c r="Q2" s="14"/>
      <c r="R2" s="15"/>
      <c r="S2" s="16" t="e">
        <f>INDEX(PT_DIFFERENTIATION_NUM_NTAR,MATCH(A2,PT_DIFFERENTIATION_NTAR_ID,0))</f>
        <v>#N/A</v>
      </c>
      <c r="T2" s="17" t="s">
        <v>1</v>
      </c>
      <c r="U2" s="18"/>
      <c r="V2" s="19"/>
      <c r="W2" s="20"/>
      <c r="X2" s="20"/>
      <c r="Y2" s="20"/>
      <c r="Z2" s="20"/>
      <c r="AA2" s="20"/>
      <c r="AB2" s="20"/>
      <c r="AC2" s="20"/>
      <c r="AD2" s="20"/>
      <c r="AE2" s="20"/>
      <c r="AF2" s="21"/>
      <c r="AG2" s="19" t="e">
        <f>INDEX(PT_DIFFERENTIATION_NTAR,MATCH(A2,PT_DIFFERENTIATION_NTAR_ID,0))</f>
        <v>#N/A</v>
      </c>
      <c r="AH2" s="20"/>
      <c r="AI2" s="20"/>
      <c r="AJ2" s="20"/>
      <c r="AK2" s="20"/>
      <c r="AL2" s="20"/>
      <c r="AM2" s="20"/>
      <c r="AN2" s="20"/>
      <c r="AO2" s="20"/>
      <c r="AP2" s="20"/>
      <c r="AQ2" s="20"/>
      <c r="AR2" s="19"/>
      <c r="AS2" s="20"/>
      <c r="AT2" s="20"/>
      <c r="AU2" s="20"/>
      <c r="AV2" s="20"/>
      <c r="AW2" s="20"/>
      <c r="AX2" s="20"/>
      <c r="AY2" s="20"/>
      <c r="AZ2" s="20"/>
      <c r="BA2" s="20"/>
      <c r="BB2" s="21"/>
      <c r="BC2" s="19"/>
      <c r="BD2" s="20"/>
      <c r="BE2" s="20"/>
      <c r="BF2" s="20"/>
      <c r="BG2" s="20"/>
      <c r="BH2" s="20"/>
      <c r="BI2" s="20"/>
      <c r="BJ2" s="20"/>
      <c r="BK2" s="20"/>
      <c r="BL2" s="20"/>
      <c r="BM2" s="21"/>
      <c r="BN2" s="19"/>
      <c r="BO2" s="20"/>
      <c r="BP2" s="20"/>
      <c r="BQ2" s="20"/>
      <c r="BR2" s="20"/>
      <c r="BS2" s="20"/>
      <c r="BT2" s="20"/>
      <c r="BU2" s="20"/>
      <c r="BV2" s="20"/>
      <c r="BW2" s="20"/>
      <c r="BX2" s="21"/>
      <c r="BY2" s="19"/>
      <c r="BZ2" s="20"/>
      <c r="CA2" s="20"/>
      <c r="CB2" s="20"/>
      <c r="CC2" s="20"/>
      <c r="CD2" s="20"/>
      <c r="CE2" s="20"/>
      <c r="CF2" s="20"/>
      <c r="CG2" s="20"/>
      <c r="CH2" s="20"/>
      <c r="CI2" s="21"/>
      <c r="CJ2" s="19"/>
      <c r="CK2" s="20"/>
      <c r="CL2" s="20"/>
      <c r="CM2" s="20"/>
      <c r="CN2" s="20"/>
      <c r="CO2" s="20"/>
      <c r="CP2" s="20"/>
      <c r="CQ2" s="20"/>
      <c r="CR2" s="20"/>
      <c r="CS2" s="20"/>
      <c r="CT2" s="21"/>
      <c r="CU2" s="21"/>
      <c r="CV2" s="22" t="str">
        <f>"Указывается наименование тарифа в случае "&amp;IF(TEMPLATE_GROUP="P","утверждения нескольких тарифов","подачи предложения по нескольким тарифам")&amp;".
В случае наличия нескольких тарифов информация по ним указывается в отдельных строках."</f>
        <v>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v>
      </c>
      <c r="CX2" s="23"/>
      <c r="CY2" s="23" t="str">
        <f t="shared" ref="CY2:CY13" si="0">IF(T2="","",T2)</f>
        <v>Наименование тарифа</v>
      </c>
      <c r="CZ2" s="23"/>
      <c r="DA2" s="23"/>
      <c r="DB2" s="7">
        <v>0</v>
      </c>
    </row>
    <row r="3" spans="1:106" ht="23.25" hidden="1" customHeight="1">
      <c r="A3" s="10"/>
      <c r="B3" s="10"/>
      <c r="C3" s="10"/>
      <c r="D3" s="10"/>
      <c r="E3" s="24"/>
      <c r="F3" s="11">
        <v>1</v>
      </c>
      <c r="G3" s="10"/>
      <c r="H3" s="10"/>
      <c r="I3" s="10"/>
      <c r="J3" s="10"/>
      <c r="K3" s="10"/>
      <c r="L3" s="12"/>
      <c r="M3" s="13"/>
      <c r="N3" s="13"/>
      <c r="O3" s="13"/>
      <c r="P3" s="25"/>
      <c r="Q3" s="26"/>
      <c r="R3" s="27"/>
      <c r="S3" s="16" t="e">
        <f>INDEX(PT_DIFFERENTIATION_NUM_TER,MATCH(B3,PT_DIFFERENTIATION_TER_ID,0))</f>
        <v>#N/A</v>
      </c>
      <c r="T3" s="28" t="s">
        <v>2</v>
      </c>
      <c r="U3" s="18"/>
      <c r="V3" s="19"/>
      <c r="W3" s="20"/>
      <c r="X3" s="20"/>
      <c r="Y3" s="20"/>
      <c r="Z3" s="20"/>
      <c r="AA3" s="20"/>
      <c r="AB3" s="20"/>
      <c r="AC3" s="20"/>
      <c r="AD3" s="20"/>
      <c r="AE3" s="20"/>
      <c r="AF3" s="21"/>
      <c r="AG3" s="19" t="e">
        <f>INDEX(PT_DIFFERENTIATION_TER,MATCH(B3,PT_DIFFERENTIATION_TER_ID,0))</f>
        <v>#N/A</v>
      </c>
      <c r="AH3" s="20"/>
      <c r="AI3" s="20"/>
      <c r="AJ3" s="20"/>
      <c r="AK3" s="20"/>
      <c r="AL3" s="20"/>
      <c r="AM3" s="20"/>
      <c r="AN3" s="20"/>
      <c r="AO3" s="20"/>
      <c r="AP3" s="20"/>
      <c r="AQ3" s="20"/>
      <c r="AR3" s="19"/>
      <c r="AS3" s="20"/>
      <c r="AT3" s="20"/>
      <c r="AU3" s="20"/>
      <c r="AV3" s="20"/>
      <c r="AW3" s="20"/>
      <c r="AX3" s="20"/>
      <c r="AY3" s="20"/>
      <c r="AZ3" s="20"/>
      <c r="BA3" s="20"/>
      <c r="BB3" s="21"/>
      <c r="BC3" s="19"/>
      <c r="BD3" s="20"/>
      <c r="BE3" s="20"/>
      <c r="BF3" s="20"/>
      <c r="BG3" s="20"/>
      <c r="BH3" s="20"/>
      <c r="BI3" s="20"/>
      <c r="BJ3" s="20"/>
      <c r="BK3" s="20"/>
      <c r="BL3" s="20"/>
      <c r="BM3" s="21"/>
      <c r="BN3" s="19"/>
      <c r="BO3" s="20"/>
      <c r="BP3" s="20"/>
      <c r="BQ3" s="20"/>
      <c r="BR3" s="20"/>
      <c r="BS3" s="20"/>
      <c r="BT3" s="20"/>
      <c r="BU3" s="20"/>
      <c r="BV3" s="20"/>
      <c r="BW3" s="20"/>
      <c r="BX3" s="21"/>
      <c r="BY3" s="19"/>
      <c r="BZ3" s="20"/>
      <c r="CA3" s="20"/>
      <c r="CB3" s="20"/>
      <c r="CC3" s="20"/>
      <c r="CD3" s="20"/>
      <c r="CE3" s="20"/>
      <c r="CF3" s="20"/>
      <c r="CG3" s="20"/>
      <c r="CH3" s="20"/>
      <c r="CI3" s="21"/>
      <c r="CJ3" s="19"/>
      <c r="CK3" s="20"/>
      <c r="CL3" s="20"/>
      <c r="CM3" s="20"/>
      <c r="CN3" s="20"/>
      <c r="CO3" s="20"/>
      <c r="CP3" s="20"/>
      <c r="CQ3" s="20"/>
      <c r="CR3" s="20"/>
      <c r="CS3" s="20"/>
      <c r="CT3" s="21"/>
      <c r="CU3" s="21"/>
      <c r="CV3" s="22" t="s">
        <v>3</v>
      </c>
      <c r="CX3" s="23"/>
      <c r="CY3" s="23" t="str">
        <f t="shared" si="0"/>
        <v>Территория действия тарифа</v>
      </c>
      <c r="CZ3" s="23"/>
      <c r="DA3" s="23"/>
      <c r="DB3" s="7">
        <v>0</v>
      </c>
    </row>
    <row r="4" spans="1:106" ht="23.25" hidden="1" customHeight="1">
      <c r="A4" s="10"/>
      <c r="B4" s="10"/>
      <c r="C4" s="10"/>
      <c r="D4" s="10"/>
      <c r="E4" s="24"/>
      <c r="F4" s="24"/>
      <c r="G4" s="11">
        <v>1</v>
      </c>
      <c r="H4" s="10"/>
      <c r="I4" s="10"/>
      <c r="J4" s="10"/>
      <c r="K4" s="10"/>
      <c r="L4" s="12"/>
      <c r="M4" s="13"/>
      <c r="N4" s="13"/>
      <c r="O4" s="13"/>
      <c r="P4" s="29"/>
      <c r="Q4" s="26"/>
      <c r="R4" s="27"/>
      <c r="S4" s="16" t="e">
        <f>INDEX(PT_DIFFERENTIATION_NUM_CS,MATCH(C4,PT_DIFFERENTIATION_CS_ID,0))</f>
        <v>#N/A</v>
      </c>
      <c r="T4" s="30" t="s">
        <v>4</v>
      </c>
      <c r="U4" s="18"/>
      <c r="V4" s="19"/>
      <c r="W4" s="20"/>
      <c r="X4" s="20"/>
      <c r="Y4" s="20"/>
      <c r="Z4" s="20"/>
      <c r="AA4" s="20"/>
      <c r="AB4" s="20"/>
      <c r="AC4" s="20"/>
      <c r="AD4" s="20"/>
      <c r="AE4" s="20"/>
      <c r="AF4" s="21"/>
      <c r="AG4" s="19" t="e">
        <f>INDEX(PT_DIFFERENTIATION_CS,MATCH(C4,PT_DIFFERENTIATION_CS_ID,0))</f>
        <v>#N/A</v>
      </c>
      <c r="AH4" s="20"/>
      <c r="AI4" s="20"/>
      <c r="AJ4" s="20"/>
      <c r="AK4" s="20"/>
      <c r="AL4" s="20"/>
      <c r="AM4" s="20"/>
      <c r="AN4" s="20"/>
      <c r="AO4" s="20"/>
      <c r="AP4" s="20"/>
      <c r="AQ4" s="20"/>
      <c r="AR4" s="19"/>
      <c r="AS4" s="20"/>
      <c r="AT4" s="20"/>
      <c r="AU4" s="20"/>
      <c r="AV4" s="20"/>
      <c r="AW4" s="20"/>
      <c r="AX4" s="20"/>
      <c r="AY4" s="20"/>
      <c r="AZ4" s="20"/>
      <c r="BA4" s="20"/>
      <c r="BB4" s="21"/>
      <c r="BC4" s="19"/>
      <c r="BD4" s="20"/>
      <c r="BE4" s="20"/>
      <c r="BF4" s="20"/>
      <c r="BG4" s="20"/>
      <c r="BH4" s="20"/>
      <c r="BI4" s="20"/>
      <c r="BJ4" s="20"/>
      <c r="BK4" s="20"/>
      <c r="BL4" s="20"/>
      <c r="BM4" s="21"/>
      <c r="BN4" s="19"/>
      <c r="BO4" s="20"/>
      <c r="BP4" s="20"/>
      <c r="BQ4" s="20"/>
      <c r="BR4" s="20"/>
      <c r="BS4" s="20"/>
      <c r="BT4" s="20"/>
      <c r="BU4" s="20"/>
      <c r="BV4" s="20"/>
      <c r="BW4" s="20"/>
      <c r="BX4" s="21"/>
      <c r="BY4" s="19"/>
      <c r="BZ4" s="20"/>
      <c r="CA4" s="20"/>
      <c r="CB4" s="20"/>
      <c r="CC4" s="20"/>
      <c r="CD4" s="20"/>
      <c r="CE4" s="20"/>
      <c r="CF4" s="20"/>
      <c r="CG4" s="20"/>
      <c r="CH4" s="20"/>
      <c r="CI4" s="21"/>
      <c r="CJ4" s="19"/>
      <c r="CK4" s="20"/>
      <c r="CL4" s="20"/>
      <c r="CM4" s="20"/>
      <c r="CN4" s="20"/>
      <c r="CO4" s="20"/>
      <c r="CP4" s="20"/>
      <c r="CQ4" s="20"/>
      <c r="CR4" s="20"/>
      <c r="CS4" s="20"/>
      <c r="CT4" s="21"/>
      <c r="CU4" s="21"/>
      <c r="CV4" s="22" t="s">
        <v>5</v>
      </c>
      <c r="CX4" s="23"/>
      <c r="CY4" s="23" t="str">
        <f t="shared" si="0"/>
        <v>Наименование централизованной системы горячего водоснабжения</v>
      </c>
      <c r="CZ4" s="23"/>
      <c r="DA4" s="23"/>
      <c r="DB4" s="7">
        <v>0</v>
      </c>
    </row>
    <row r="5" spans="1:106" ht="23.25" hidden="1" customHeight="1">
      <c r="A5" s="10"/>
      <c r="B5" s="10"/>
      <c r="C5" s="10"/>
      <c r="D5" s="10"/>
      <c r="E5" s="24"/>
      <c r="F5" s="24"/>
      <c r="G5" s="24"/>
      <c r="H5" s="24"/>
      <c r="I5" s="31" t="e">
        <f>S4&amp;".1"</f>
        <v>#N/A</v>
      </c>
      <c r="J5" s="10"/>
      <c r="K5" s="10"/>
      <c r="L5" s="12"/>
      <c r="P5" s="32">
        <v>1</v>
      </c>
      <c r="Q5" s="33"/>
      <c r="R5" s="34"/>
      <c r="S5" s="16" t="e">
        <f>$I5</f>
        <v>#N/A</v>
      </c>
      <c r="T5" s="35" t="s">
        <v>6</v>
      </c>
      <c r="U5" s="18"/>
      <c r="V5" s="36"/>
      <c r="W5" s="37"/>
      <c r="X5" s="37"/>
      <c r="Y5" s="37"/>
      <c r="Z5" s="37"/>
      <c r="AA5" s="37"/>
      <c r="AB5" s="37"/>
      <c r="AC5" s="37"/>
      <c r="AD5" s="37"/>
      <c r="AE5" s="37"/>
      <c r="AF5" s="38"/>
      <c r="AG5" s="39"/>
      <c r="AH5" s="40"/>
      <c r="AI5" s="40"/>
      <c r="AJ5" s="40"/>
      <c r="AK5" s="40"/>
      <c r="AL5" s="40"/>
      <c r="AM5" s="40"/>
      <c r="AN5" s="40"/>
      <c r="AO5" s="40"/>
      <c r="AP5" s="40"/>
      <c r="AQ5" s="40"/>
      <c r="AR5" s="36"/>
      <c r="AS5" s="37"/>
      <c r="AT5" s="37"/>
      <c r="AU5" s="37"/>
      <c r="AV5" s="37"/>
      <c r="AW5" s="37"/>
      <c r="AX5" s="37"/>
      <c r="AY5" s="37"/>
      <c r="AZ5" s="37"/>
      <c r="BA5" s="37"/>
      <c r="BB5" s="38"/>
      <c r="BC5" s="36"/>
      <c r="BD5" s="37"/>
      <c r="BE5" s="37"/>
      <c r="BF5" s="37"/>
      <c r="BG5" s="37"/>
      <c r="BH5" s="37"/>
      <c r="BI5" s="37"/>
      <c r="BJ5" s="37"/>
      <c r="BK5" s="37"/>
      <c r="BL5" s="37"/>
      <c r="BM5" s="38"/>
      <c r="BN5" s="36"/>
      <c r="BO5" s="37"/>
      <c r="BP5" s="37"/>
      <c r="BQ5" s="37"/>
      <c r="BR5" s="37"/>
      <c r="BS5" s="37"/>
      <c r="BT5" s="37"/>
      <c r="BU5" s="37"/>
      <c r="BV5" s="37"/>
      <c r="BW5" s="37"/>
      <c r="BX5" s="38"/>
      <c r="BY5" s="36"/>
      <c r="BZ5" s="37"/>
      <c r="CA5" s="37"/>
      <c r="CB5" s="37"/>
      <c r="CC5" s="37"/>
      <c r="CD5" s="37"/>
      <c r="CE5" s="37"/>
      <c r="CF5" s="37"/>
      <c r="CG5" s="37"/>
      <c r="CH5" s="37"/>
      <c r="CI5" s="38"/>
      <c r="CJ5" s="36"/>
      <c r="CK5" s="37"/>
      <c r="CL5" s="37"/>
      <c r="CM5" s="37"/>
      <c r="CN5" s="37"/>
      <c r="CO5" s="37"/>
      <c r="CP5" s="37"/>
      <c r="CQ5" s="37"/>
      <c r="CR5" s="37"/>
      <c r="CS5" s="37"/>
      <c r="CT5" s="38"/>
      <c r="CU5" s="41"/>
      <c r="CV5" s="22" t="s">
        <v>7</v>
      </c>
      <c r="CX5" s="23"/>
      <c r="CY5" s="23" t="str">
        <f t="shared" si="0"/>
        <v>Наименование признака дифференциации</v>
      </c>
      <c r="CZ5" s="23"/>
      <c r="DA5" s="23"/>
      <c r="DB5" s="7">
        <v>0</v>
      </c>
    </row>
    <row r="6" spans="1:106" ht="23.25" hidden="1" customHeight="1">
      <c r="A6" s="10"/>
      <c r="B6" s="10"/>
      <c r="C6" s="10"/>
      <c r="D6" s="10"/>
      <c r="E6" s="24"/>
      <c r="F6" s="24"/>
      <c r="G6" s="24"/>
      <c r="H6" s="24"/>
      <c r="I6" s="42"/>
      <c r="J6" s="31" t="e">
        <f>I5&amp;".1"</f>
        <v>#N/A</v>
      </c>
      <c r="K6" s="10"/>
      <c r="L6" s="12" t="s">
        <v>8</v>
      </c>
      <c r="P6" s="32"/>
      <c r="Q6" s="32">
        <v>1</v>
      </c>
      <c r="R6" s="43"/>
      <c r="S6" s="16" t="e">
        <f>$J6</f>
        <v>#N/A</v>
      </c>
      <c r="T6" s="44" t="s">
        <v>9</v>
      </c>
      <c r="U6" s="18"/>
      <c r="V6" s="45"/>
      <c r="W6" s="46"/>
      <c r="X6" s="46"/>
      <c r="Y6" s="46"/>
      <c r="Z6" s="46"/>
      <c r="AA6" s="46"/>
      <c r="AB6" s="46"/>
      <c r="AC6" s="46"/>
      <c r="AD6" s="46"/>
      <c r="AE6" s="46"/>
      <c r="AF6" s="47"/>
      <c r="AG6" s="45"/>
      <c r="AH6" s="46"/>
      <c r="AI6" s="46"/>
      <c r="AJ6" s="46"/>
      <c r="AK6" s="46"/>
      <c r="AL6" s="46"/>
      <c r="AM6" s="46"/>
      <c r="AN6" s="46"/>
      <c r="AO6" s="46"/>
      <c r="AP6" s="46"/>
      <c r="AQ6" s="46"/>
      <c r="AR6" s="45"/>
      <c r="AS6" s="46"/>
      <c r="AT6" s="46"/>
      <c r="AU6" s="46"/>
      <c r="AV6" s="46"/>
      <c r="AW6" s="46"/>
      <c r="AX6" s="46"/>
      <c r="AY6" s="46"/>
      <c r="AZ6" s="46"/>
      <c r="BA6" s="46"/>
      <c r="BB6" s="47"/>
      <c r="BC6" s="45"/>
      <c r="BD6" s="46"/>
      <c r="BE6" s="46"/>
      <c r="BF6" s="46"/>
      <c r="BG6" s="46"/>
      <c r="BH6" s="46"/>
      <c r="BI6" s="46"/>
      <c r="BJ6" s="46"/>
      <c r="BK6" s="46"/>
      <c r="BL6" s="46"/>
      <c r="BM6" s="47"/>
      <c r="BN6" s="45"/>
      <c r="BO6" s="46"/>
      <c r="BP6" s="46"/>
      <c r="BQ6" s="46"/>
      <c r="BR6" s="46"/>
      <c r="BS6" s="46"/>
      <c r="BT6" s="46"/>
      <c r="BU6" s="46"/>
      <c r="BV6" s="46"/>
      <c r="BW6" s="46"/>
      <c r="BX6" s="47"/>
      <c r="BY6" s="45"/>
      <c r="BZ6" s="46"/>
      <c r="CA6" s="46"/>
      <c r="CB6" s="46"/>
      <c r="CC6" s="46"/>
      <c r="CD6" s="46"/>
      <c r="CE6" s="46"/>
      <c r="CF6" s="46"/>
      <c r="CG6" s="46"/>
      <c r="CH6" s="46"/>
      <c r="CI6" s="47"/>
      <c r="CJ6" s="45"/>
      <c r="CK6" s="46"/>
      <c r="CL6" s="46"/>
      <c r="CM6" s="46"/>
      <c r="CN6" s="46"/>
      <c r="CO6" s="46"/>
      <c r="CP6" s="46"/>
      <c r="CQ6" s="46"/>
      <c r="CR6" s="46"/>
      <c r="CS6" s="46"/>
      <c r="CT6" s="47"/>
      <c r="CU6" s="47"/>
      <c r="CV6" s="48" t="s">
        <v>10</v>
      </c>
      <c r="CX6" s="23"/>
      <c r="CY6" s="23" t="str">
        <f t="shared" si="0"/>
        <v>Группа потребителей</v>
      </c>
      <c r="CZ6" s="23"/>
      <c r="DA6" s="23"/>
      <c r="DB6" s="7">
        <v>0</v>
      </c>
    </row>
    <row r="7" spans="1:106" ht="23.25" hidden="1" customHeight="1">
      <c r="A7" s="10"/>
      <c r="B7" s="10"/>
      <c r="C7" s="10"/>
      <c r="D7" s="10"/>
      <c r="E7" s="24"/>
      <c r="F7" s="24"/>
      <c r="G7" s="24"/>
      <c r="H7" s="24"/>
      <c r="I7" s="42"/>
      <c r="J7" s="42"/>
      <c r="K7" s="31" t="e">
        <f>J6&amp;".1"</f>
        <v>#N/A</v>
      </c>
      <c r="L7" s="12"/>
      <c r="P7" s="32"/>
      <c r="Q7" s="32"/>
      <c r="R7" s="43">
        <v>1</v>
      </c>
      <c r="S7" s="16" t="e">
        <f>$K7</f>
        <v>#N/A</v>
      </c>
      <c r="T7" s="49"/>
      <c r="U7" s="18"/>
      <c r="V7" s="50"/>
      <c r="W7" s="50"/>
      <c r="X7" s="50"/>
      <c r="Y7" s="50"/>
      <c r="Z7" s="50"/>
      <c r="AA7" s="50"/>
      <c r="AB7" s="50"/>
      <c r="AC7" s="51"/>
      <c r="AD7" s="52" t="s">
        <v>11</v>
      </c>
      <c r="AE7" s="51"/>
      <c r="AF7" s="52" t="s">
        <v>11</v>
      </c>
      <c r="AG7" s="50"/>
      <c r="AH7" s="50"/>
      <c r="AI7" s="50"/>
      <c r="AJ7" s="50"/>
      <c r="AK7" s="50"/>
      <c r="AL7" s="50"/>
      <c r="AM7" s="50"/>
      <c r="AN7" s="51"/>
      <c r="AO7" s="52" t="s">
        <v>11</v>
      </c>
      <c r="AP7" s="53"/>
      <c r="AQ7" s="52" t="s">
        <v>11</v>
      </c>
      <c r="AR7" s="50"/>
      <c r="AS7" s="50"/>
      <c r="AT7" s="50"/>
      <c r="AU7" s="50"/>
      <c r="AV7" s="50"/>
      <c r="AW7" s="50"/>
      <c r="AX7" s="50"/>
      <c r="AY7" s="51"/>
      <c r="AZ7" s="52" t="s">
        <v>11</v>
      </c>
      <c r="BA7" s="51"/>
      <c r="BB7" s="52" t="s">
        <v>11</v>
      </c>
      <c r="BC7" s="50"/>
      <c r="BD7" s="50"/>
      <c r="BE7" s="50"/>
      <c r="BF7" s="50"/>
      <c r="BG7" s="50"/>
      <c r="BH7" s="50"/>
      <c r="BI7" s="50"/>
      <c r="BJ7" s="51"/>
      <c r="BK7" s="52" t="s">
        <v>11</v>
      </c>
      <c r="BL7" s="51"/>
      <c r="BM7" s="52" t="s">
        <v>11</v>
      </c>
      <c r="BN7" s="50"/>
      <c r="BO7" s="50"/>
      <c r="BP7" s="50"/>
      <c r="BQ7" s="50"/>
      <c r="BR7" s="50"/>
      <c r="BS7" s="50"/>
      <c r="BT7" s="50"/>
      <c r="BU7" s="51"/>
      <c r="BV7" s="52" t="s">
        <v>11</v>
      </c>
      <c r="BW7" s="51"/>
      <c r="BX7" s="52" t="s">
        <v>11</v>
      </c>
      <c r="BY7" s="50"/>
      <c r="BZ7" s="50"/>
      <c r="CA7" s="50"/>
      <c r="CB7" s="50"/>
      <c r="CC7" s="50"/>
      <c r="CD7" s="50"/>
      <c r="CE7" s="50"/>
      <c r="CF7" s="51"/>
      <c r="CG7" s="52" t="s">
        <v>11</v>
      </c>
      <c r="CH7" s="51"/>
      <c r="CI7" s="52" t="s">
        <v>11</v>
      </c>
      <c r="CJ7" s="50"/>
      <c r="CK7" s="50"/>
      <c r="CL7" s="50"/>
      <c r="CM7" s="50"/>
      <c r="CN7" s="50"/>
      <c r="CO7" s="50"/>
      <c r="CP7" s="50"/>
      <c r="CQ7" s="51"/>
      <c r="CR7" s="52" t="s">
        <v>11</v>
      </c>
      <c r="CS7" s="51"/>
      <c r="CT7" s="52" t="s">
        <v>11</v>
      </c>
      <c r="CU7" s="54"/>
      <c r="CV7"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CW7" s="8" t="e">
        <f ca="1">STRCHECKDATE(V8:CU8)</f>
        <v>#NAME?</v>
      </c>
      <c r="CX7" s="23"/>
      <c r="CY7" s="23" t="str">
        <f t="shared" si="0"/>
        <v/>
      </c>
      <c r="CZ7" s="23"/>
      <c r="DA7" s="23"/>
      <c r="DB7" s="7">
        <v>0</v>
      </c>
    </row>
    <row r="8" spans="1:106" ht="14.25" hidden="1" customHeight="1">
      <c r="A8" s="10"/>
      <c r="B8" s="10"/>
      <c r="C8" s="10"/>
      <c r="D8" s="10"/>
      <c r="E8" s="24"/>
      <c r="F8" s="24"/>
      <c r="G8" s="24"/>
      <c r="H8" s="24"/>
      <c r="I8" s="42"/>
      <c r="J8" s="42"/>
      <c r="K8" s="31"/>
      <c r="L8" s="12"/>
      <c r="P8" s="32"/>
      <c r="Q8" s="32"/>
      <c r="R8" s="43"/>
      <c r="S8" s="56"/>
      <c r="T8" s="18"/>
      <c r="U8" s="18"/>
      <c r="V8" s="57"/>
      <c r="W8" s="57"/>
      <c r="X8" s="57"/>
      <c r="Y8" s="57"/>
      <c r="Z8" s="57"/>
      <c r="AA8" s="57"/>
      <c r="AB8" s="57"/>
      <c r="AC8" s="58"/>
      <c r="AD8" s="52"/>
      <c r="AE8" s="58"/>
      <c r="AF8" s="52"/>
      <c r="AG8" s="57"/>
      <c r="AH8" s="57"/>
      <c r="AI8" s="57"/>
      <c r="AJ8" s="57"/>
      <c r="AK8" s="57"/>
      <c r="AL8" s="57"/>
      <c r="AM8" s="57"/>
      <c r="AN8" s="58"/>
      <c r="AO8" s="52"/>
      <c r="AP8" s="59"/>
      <c r="AQ8" s="52"/>
      <c r="AR8" s="57"/>
      <c r="AS8" s="57"/>
      <c r="AT8" s="57"/>
      <c r="AU8" s="57"/>
      <c r="AV8" s="57"/>
      <c r="AW8" s="57"/>
      <c r="AX8" s="57"/>
      <c r="AY8" s="58"/>
      <c r="AZ8" s="52"/>
      <c r="BA8" s="58"/>
      <c r="BB8" s="52"/>
      <c r="BC8" s="57"/>
      <c r="BD8" s="57"/>
      <c r="BE8" s="57"/>
      <c r="BF8" s="57"/>
      <c r="BG8" s="57"/>
      <c r="BH8" s="57"/>
      <c r="BI8" s="57"/>
      <c r="BJ8" s="58"/>
      <c r="BK8" s="52"/>
      <c r="BL8" s="58"/>
      <c r="BM8" s="52"/>
      <c r="BN8" s="57"/>
      <c r="BO8" s="57"/>
      <c r="BP8" s="57"/>
      <c r="BQ8" s="57"/>
      <c r="BR8" s="57"/>
      <c r="BS8" s="57"/>
      <c r="BT8" s="57"/>
      <c r="BU8" s="58"/>
      <c r="BV8" s="52"/>
      <c r="BW8" s="58"/>
      <c r="BX8" s="52"/>
      <c r="BY8" s="57"/>
      <c r="BZ8" s="57"/>
      <c r="CA8" s="57"/>
      <c r="CB8" s="57"/>
      <c r="CC8" s="57"/>
      <c r="CD8" s="57"/>
      <c r="CE8" s="57"/>
      <c r="CF8" s="58"/>
      <c r="CG8" s="52"/>
      <c r="CH8" s="58"/>
      <c r="CI8" s="52"/>
      <c r="CJ8" s="57"/>
      <c r="CK8" s="57"/>
      <c r="CL8" s="57"/>
      <c r="CM8" s="57"/>
      <c r="CN8" s="57"/>
      <c r="CO8" s="57"/>
      <c r="CP8" s="57"/>
      <c r="CQ8" s="58"/>
      <c r="CR8" s="52"/>
      <c r="CS8" s="58"/>
      <c r="CT8" s="52"/>
      <c r="CU8" s="60"/>
      <c r="CV8" s="55"/>
      <c r="CX8" s="23"/>
      <c r="CY8" s="23" t="str">
        <f t="shared" si="0"/>
        <v/>
      </c>
      <c r="CZ8" s="23"/>
      <c r="DA8" s="23"/>
      <c r="DB8" s="7">
        <v>0</v>
      </c>
    </row>
    <row r="9" spans="1:106" ht="21" hidden="1" customHeight="1">
      <c r="A9" s="10"/>
      <c r="B9" s="10"/>
      <c r="C9" s="10"/>
      <c r="D9" s="10"/>
      <c r="E9" s="24"/>
      <c r="F9" s="24"/>
      <c r="G9" s="24"/>
      <c r="H9" s="24"/>
      <c r="I9" s="42"/>
      <c r="J9" s="31"/>
      <c r="K9" s="10"/>
      <c r="L9" s="12"/>
      <c r="P9" s="32"/>
      <c r="Q9" s="32"/>
      <c r="R9" s="34"/>
      <c r="S9" s="61"/>
      <c r="T9" s="62" t="s">
        <v>12</v>
      </c>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22" t="s">
        <v>13</v>
      </c>
      <c r="CX9" s="23"/>
      <c r="CY9" s="23" t="str">
        <f t="shared" si="0"/>
        <v>Добавить значение признака дифференциации</v>
      </c>
      <c r="CZ9" s="23"/>
      <c r="DA9" s="23"/>
      <c r="DB9" s="7">
        <v>0</v>
      </c>
    </row>
    <row r="10" spans="1:106" ht="21" hidden="1" customHeight="1">
      <c r="A10" s="10"/>
      <c r="B10" s="10"/>
      <c r="C10" s="10"/>
      <c r="D10" s="10"/>
      <c r="E10" s="24"/>
      <c r="F10" s="24"/>
      <c r="G10" s="24"/>
      <c r="H10" s="24"/>
      <c r="I10" s="31"/>
      <c r="J10" s="10"/>
      <c r="K10" s="10"/>
      <c r="L10" s="12"/>
      <c r="P10" s="32"/>
      <c r="Q10" s="33"/>
      <c r="R10" s="34"/>
      <c r="S10" s="61"/>
      <c r="T10" s="64" t="s">
        <v>14</v>
      </c>
      <c r="U10" s="63"/>
      <c r="V10" s="63"/>
      <c r="W10" s="63"/>
      <c r="X10" s="63"/>
      <c r="Y10" s="63"/>
      <c r="Z10" s="63"/>
      <c r="AA10" s="63"/>
      <c r="AB10" s="63"/>
      <c r="AC10" s="63"/>
      <c r="AD10" s="63"/>
      <c r="AE10" s="63"/>
      <c r="AF10" s="65"/>
      <c r="AG10" s="63"/>
      <c r="AH10" s="63"/>
      <c r="AI10" s="63"/>
      <c r="AJ10" s="63"/>
      <c r="AK10" s="63"/>
      <c r="AL10" s="63"/>
      <c r="AM10" s="63"/>
      <c r="AN10" s="63"/>
      <c r="AO10" s="63"/>
      <c r="AP10" s="63"/>
      <c r="AQ10" s="65"/>
      <c r="AR10" s="63"/>
      <c r="AS10" s="63"/>
      <c r="AT10" s="63"/>
      <c r="AU10" s="63"/>
      <c r="AV10" s="63"/>
      <c r="AW10" s="63"/>
      <c r="AX10" s="63"/>
      <c r="AY10" s="63"/>
      <c r="AZ10" s="63"/>
      <c r="BA10" s="63"/>
      <c r="BB10" s="65"/>
      <c r="BC10" s="63"/>
      <c r="BD10" s="63"/>
      <c r="BE10" s="63"/>
      <c r="BF10" s="63"/>
      <c r="BG10" s="63"/>
      <c r="BH10" s="63"/>
      <c r="BI10" s="63"/>
      <c r="BJ10" s="63"/>
      <c r="BK10" s="63"/>
      <c r="BL10" s="63"/>
      <c r="BM10" s="65"/>
      <c r="BN10" s="63"/>
      <c r="BO10" s="63"/>
      <c r="BP10" s="63"/>
      <c r="BQ10" s="63"/>
      <c r="BR10" s="63"/>
      <c r="BS10" s="63"/>
      <c r="BT10" s="63"/>
      <c r="BU10" s="63"/>
      <c r="BV10" s="63"/>
      <c r="BW10" s="63"/>
      <c r="BX10" s="65"/>
      <c r="BY10" s="63"/>
      <c r="BZ10" s="63"/>
      <c r="CA10" s="63"/>
      <c r="CB10" s="63"/>
      <c r="CC10" s="63"/>
      <c r="CD10" s="63"/>
      <c r="CE10" s="63"/>
      <c r="CF10" s="63"/>
      <c r="CG10" s="63"/>
      <c r="CH10" s="63"/>
      <c r="CI10" s="65"/>
      <c r="CJ10" s="63"/>
      <c r="CK10" s="63"/>
      <c r="CL10" s="63"/>
      <c r="CM10" s="63"/>
      <c r="CN10" s="63"/>
      <c r="CO10" s="63"/>
      <c r="CP10" s="63"/>
      <c r="CQ10" s="63"/>
      <c r="CR10" s="63"/>
      <c r="CS10" s="63"/>
      <c r="CT10" s="65"/>
      <c r="CU10" s="63"/>
      <c r="CV10" s="66"/>
      <c r="CX10" s="23"/>
      <c r="CY10" s="23" t="str">
        <f t="shared" si="0"/>
        <v>Добавить группу потребителей</v>
      </c>
      <c r="CZ10" s="23"/>
      <c r="DA10" s="23"/>
      <c r="DB10" s="7">
        <v>0</v>
      </c>
    </row>
    <row r="11" spans="1:106" ht="21" hidden="1" customHeight="1">
      <c r="A11" s="10"/>
      <c r="B11" s="10"/>
      <c r="C11" s="10"/>
      <c r="D11" s="10"/>
      <c r="E11" s="24"/>
      <c r="F11" s="24"/>
      <c r="G11" s="24"/>
      <c r="H11" s="11"/>
      <c r="I11" s="10"/>
      <c r="J11" s="10"/>
      <c r="K11" s="10"/>
      <c r="L11" s="12"/>
      <c r="M11" s="13"/>
      <c r="N11" s="13"/>
      <c r="O11" s="1"/>
      <c r="P11" s="14"/>
      <c r="Q11" s="67"/>
      <c r="R11" s="15"/>
      <c r="S11" s="61"/>
      <c r="T11" s="68" t="s">
        <v>15</v>
      </c>
      <c r="U11" s="63"/>
      <c r="V11" s="63"/>
      <c r="W11" s="63"/>
      <c r="X11" s="63"/>
      <c r="Y11" s="63"/>
      <c r="Z11" s="63"/>
      <c r="AA11" s="63"/>
      <c r="AB11" s="63"/>
      <c r="AC11" s="63"/>
      <c r="AD11" s="63"/>
      <c r="AE11" s="63"/>
      <c r="AF11" s="65"/>
      <c r="AG11" s="63"/>
      <c r="AH11" s="63"/>
      <c r="AI11" s="63"/>
      <c r="AJ11" s="63"/>
      <c r="AK11" s="63"/>
      <c r="AL11" s="63"/>
      <c r="AM11" s="63"/>
      <c r="AN11" s="63"/>
      <c r="AO11" s="63"/>
      <c r="AP11" s="63"/>
      <c r="AQ11" s="65"/>
      <c r="AR11" s="63"/>
      <c r="AS11" s="63"/>
      <c r="AT11" s="63"/>
      <c r="AU11" s="63"/>
      <c r="AV11" s="63"/>
      <c r="AW11" s="63"/>
      <c r="AX11" s="63"/>
      <c r="AY11" s="63"/>
      <c r="AZ11" s="63"/>
      <c r="BA11" s="63"/>
      <c r="BB11" s="65"/>
      <c r="BC11" s="63"/>
      <c r="BD11" s="63"/>
      <c r="BE11" s="63"/>
      <c r="BF11" s="63"/>
      <c r="BG11" s="63"/>
      <c r="BH11" s="63"/>
      <c r="BI11" s="63"/>
      <c r="BJ11" s="63"/>
      <c r="BK11" s="63"/>
      <c r="BL11" s="63"/>
      <c r="BM11" s="65"/>
      <c r="BN11" s="63"/>
      <c r="BO11" s="63"/>
      <c r="BP11" s="63"/>
      <c r="BQ11" s="63"/>
      <c r="BR11" s="63"/>
      <c r="BS11" s="63"/>
      <c r="BT11" s="63"/>
      <c r="BU11" s="63"/>
      <c r="BV11" s="63"/>
      <c r="BW11" s="63"/>
      <c r="BX11" s="65"/>
      <c r="BY11" s="63"/>
      <c r="BZ11" s="63"/>
      <c r="CA11" s="63"/>
      <c r="CB11" s="63"/>
      <c r="CC11" s="63"/>
      <c r="CD11" s="63"/>
      <c r="CE11" s="63"/>
      <c r="CF11" s="63"/>
      <c r="CG11" s="63"/>
      <c r="CH11" s="63"/>
      <c r="CI11" s="65"/>
      <c r="CJ11" s="63"/>
      <c r="CK11" s="63"/>
      <c r="CL11" s="63"/>
      <c r="CM11" s="63"/>
      <c r="CN11" s="63"/>
      <c r="CO11" s="63"/>
      <c r="CP11" s="63"/>
      <c r="CQ11" s="63"/>
      <c r="CR11" s="63"/>
      <c r="CS11" s="63"/>
      <c r="CT11" s="65"/>
      <c r="CU11" s="63"/>
      <c r="CV11" s="69"/>
      <c r="CX11" s="23"/>
      <c r="CY11" s="23" t="str">
        <f t="shared" si="0"/>
        <v>Добавить наименование признака дифференциации</v>
      </c>
      <c r="CZ11" s="23"/>
      <c r="DA11" s="23"/>
      <c r="DB11" s="7">
        <v>0</v>
      </c>
    </row>
    <row r="12" spans="1:106" s="8" customFormat="1" ht="14.25" hidden="1" customHeight="1">
      <c r="A12" s="70"/>
      <c r="B12" s="70"/>
      <c r="C12" s="70"/>
      <c r="D12" s="70"/>
      <c r="E12" s="24"/>
      <c r="F12" s="11"/>
      <c r="G12" s="70"/>
      <c r="H12" s="70"/>
      <c r="I12" s="70"/>
      <c r="J12" s="70"/>
      <c r="K12" s="70"/>
      <c r="L12" s="71"/>
      <c r="M12" s="72"/>
      <c r="N12" s="72"/>
      <c r="P12" s="73"/>
      <c r="Q12" s="74"/>
      <c r="R12" s="73"/>
      <c r="S12" s="75"/>
      <c r="T12" s="76" t="s">
        <v>16</v>
      </c>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X12" s="23"/>
      <c r="CY12" s="23" t="str">
        <f t="shared" si="0"/>
        <v>Добавить централизованную систему для дифференциации</v>
      </c>
      <c r="CZ12" s="23"/>
      <c r="DA12" s="23"/>
      <c r="DB12" s="8">
        <v>0</v>
      </c>
    </row>
    <row r="13" spans="1:106" s="8" customFormat="1" ht="14.25" hidden="1" customHeight="1">
      <c r="A13" s="70"/>
      <c r="B13" s="70"/>
      <c r="C13" s="70"/>
      <c r="D13" s="70"/>
      <c r="E13" s="11"/>
      <c r="F13" s="70"/>
      <c r="G13" s="70"/>
      <c r="H13" s="70"/>
      <c r="I13" s="70"/>
      <c r="J13" s="70"/>
      <c r="K13" s="70"/>
      <c r="L13" s="71"/>
      <c r="M13" s="72"/>
      <c r="N13" s="72"/>
      <c r="P13" s="73"/>
      <c r="Q13" s="74"/>
      <c r="R13" s="73"/>
      <c r="S13" s="75"/>
      <c r="T13" s="76" t="s">
        <v>17</v>
      </c>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X13" s="23"/>
      <c r="CY13" s="23" t="str">
        <f t="shared" si="0"/>
        <v>Добавить территорию для дифференциации</v>
      </c>
      <c r="CZ13" s="23"/>
      <c r="DA13" s="23"/>
      <c r="DB13" s="8">
        <v>0</v>
      </c>
    </row>
    <row r="14" spans="1:106" ht="14.25" hidden="1" customHeight="1">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DB14" s="7">
        <v>0</v>
      </c>
    </row>
    <row r="15" spans="1:106" ht="14.25" hidden="1" customHeight="1">
      <c r="AG15" s="78"/>
      <c r="AH15" s="78"/>
      <c r="AI15" s="78"/>
      <c r="AJ15" s="78"/>
      <c r="AK15" s="78"/>
      <c r="AL15" s="78"/>
      <c r="AM15" s="78"/>
      <c r="AN15" s="79"/>
      <c r="AO15" s="80" t="s">
        <v>11</v>
      </c>
      <c r="AP15" s="79"/>
      <c r="AQ15" s="80" t="s">
        <v>11</v>
      </c>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DB15" s="7">
        <v>0</v>
      </c>
    </row>
    <row r="16" spans="1:106" ht="14.25" hidden="1" customHeight="1">
      <c r="AG16" s="78"/>
      <c r="AH16" s="78"/>
      <c r="AI16" s="78"/>
      <c r="AJ16" s="78"/>
      <c r="AK16" s="78"/>
      <c r="AL16" s="78"/>
      <c r="AM16" s="78"/>
      <c r="AN16" s="80"/>
      <c r="AO16" s="80"/>
      <c r="AP16" s="80"/>
      <c r="AQ16" s="80"/>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DB16" s="7">
        <v>0</v>
      </c>
    </row>
    <row r="17" spans="1:106" ht="14.25" hidden="1" customHeight="1">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DB17" s="7">
        <v>0</v>
      </c>
    </row>
    <row r="18" spans="1:106" s="1" customFormat="1" ht="22.5" hidden="1" customHeight="1">
      <c r="L18" s="2"/>
      <c r="M18" s="3"/>
      <c r="N18" s="3"/>
      <c r="O18" s="81" t="s">
        <v>18</v>
      </c>
      <c r="P18" s="3"/>
      <c r="Q18" s="82"/>
      <c r="R18" s="82"/>
      <c r="S18" s="13"/>
      <c r="AC18" s="81"/>
      <c r="AE18" s="81"/>
      <c r="AN18" s="81"/>
      <c r="AP18" s="81"/>
      <c r="AY18" s="81"/>
      <c r="BA18" s="81"/>
      <c r="BJ18" s="81"/>
      <c r="BL18" s="81"/>
      <c r="BU18" s="81"/>
      <c r="BW18" s="81"/>
      <c r="CF18" s="81"/>
      <c r="CH18" s="81"/>
      <c r="CQ18" s="81"/>
      <c r="CS18" s="81"/>
      <c r="CW18" s="8"/>
      <c r="CX18" s="8"/>
      <c r="CY18" s="8"/>
      <c r="CZ18" s="8"/>
      <c r="DA18" s="8"/>
      <c r="DB18" s="1">
        <v>0</v>
      </c>
    </row>
    <row r="19" spans="1:106" s="1" customFormat="1" ht="14.25" hidden="1" customHeight="1">
      <c r="L19" s="2"/>
      <c r="M19" s="3"/>
      <c r="N19" s="3"/>
      <c r="O19" s="3"/>
      <c r="P19" s="3"/>
      <c r="Q19" s="82"/>
      <c r="R19" s="82"/>
      <c r="S19" s="13"/>
      <c r="CW19" s="8"/>
      <c r="CX19" s="8"/>
      <c r="CY19" s="8"/>
      <c r="CZ19" s="8"/>
      <c r="DA19" s="8"/>
      <c r="DB19" s="1">
        <v>0</v>
      </c>
    </row>
    <row r="20" spans="1:106" s="1" customFormat="1" ht="12" hidden="1" customHeight="1">
      <c r="L20" s="2"/>
      <c r="M20" s="3"/>
      <c r="N20" s="3"/>
      <c r="O20" s="12" t="s">
        <v>19</v>
      </c>
      <c r="P20" s="3"/>
      <c r="Q20" s="83"/>
      <c r="R20" s="83"/>
      <c r="S20" s="13"/>
      <c r="T20" s="1" t="s">
        <v>20</v>
      </c>
      <c r="AD20" s="84" t="s">
        <v>21</v>
      </c>
      <c r="AF20" s="84" t="s">
        <v>22</v>
      </c>
      <c r="AG20" s="1" t="s">
        <v>20</v>
      </c>
      <c r="AO20" s="84" t="s">
        <v>23</v>
      </c>
      <c r="AQ20" s="84" t="s">
        <v>22</v>
      </c>
      <c r="AZ20" s="84" t="s">
        <v>21</v>
      </c>
      <c r="BB20" s="84" t="s">
        <v>22</v>
      </c>
      <c r="BK20" s="84" t="s">
        <v>21</v>
      </c>
      <c r="BM20" s="84" t="s">
        <v>22</v>
      </c>
      <c r="BV20" s="84" t="s">
        <v>21</v>
      </c>
      <c r="BX20" s="84" t="s">
        <v>22</v>
      </c>
      <c r="CG20" s="84" t="s">
        <v>21</v>
      </c>
      <c r="CI20" s="84" t="s">
        <v>22</v>
      </c>
      <c r="CR20" s="84" t="s">
        <v>21</v>
      </c>
      <c r="CT20" s="84" t="s">
        <v>22</v>
      </c>
      <c r="DB20" s="1">
        <v>0</v>
      </c>
    </row>
    <row r="21" spans="1:106" ht="14.25" hidden="1" customHeight="1">
      <c r="O21" s="12"/>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DB21" s="7">
        <v>0</v>
      </c>
    </row>
    <row r="22" spans="1:106" ht="14.25" hidden="1" customHeight="1">
      <c r="O22" s="12"/>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DB22" s="7">
        <v>0</v>
      </c>
    </row>
    <row r="23" spans="1:106" ht="14.65" customHeight="1">
      <c r="Q23" s="85"/>
      <c r="R23" s="85"/>
      <c r="S23" s="86"/>
      <c r="T23" s="87"/>
      <c r="U23" s="8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DB23" s="7">
        <v>14</v>
      </c>
    </row>
    <row r="24" spans="1:106" ht="26.25" customHeight="1">
      <c r="Q24" s="85"/>
      <c r="R24" s="85"/>
      <c r="S24" s="88" t="str">
        <f>IF(TEMPLATE_GROUP="P",PT_P_FORM_HOTVSNA_4_NAME_FORM,PT_R_FORM_HOTVSNA_16_NAME_FORM)</f>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9"/>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DB24" s="7">
        <v>25</v>
      </c>
    </row>
    <row r="25" spans="1:106" ht="14.65" customHeight="1">
      <c r="Q25" s="85"/>
      <c r="R25" s="85"/>
      <c r="S25" s="91" t="str">
        <f>IF(org=0,"Не определено",org)</f>
        <v>МУП "Управление тепловодоснабжения и водоотведения "Сибиряк" муниципального образования сельское поселение Нижнесортымский</v>
      </c>
      <c r="T25" s="91"/>
      <c r="U25" s="91"/>
      <c r="V25" s="91"/>
      <c r="W25" s="91"/>
      <c r="X25" s="91"/>
      <c r="Y25" s="91"/>
      <c r="Z25" s="91"/>
      <c r="AA25" s="91"/>
      <c r="AB25" s="91"/>
      <c r="AC25" s="91"/>
      <c r="AD25" s="91"/>
      <c r="AE25" s="91"/>
      <c r="AF25" s="91"/>
      <c r="AG25" s="91"/>
      <c r="AH25" s="91"/>
      <c r="AI25" s="91"/>
      <c r="AJ25" s="91"/>
      <c r="AK25" s="91"/>
      <c r="AL25" s="91"/>
      <c r="AM25" s="91"/>
      <c r="AN25" s="91"/>
      <c r="AO25" s="91"/>
      <c r="AP25" s="91"/>
      <c r="AQ25" s="89"/>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DB25" s="7">
        <v>14</v>
      </c>
    </row>
    <row r="26" spans="1:106" ht="14.25" hidden="1" customHeight="1">
      <c r="Q26" s="85"/>
      <c r="R26" s="85"/>
      <c r="S26" s="86"/>
      <c r="T26" s="87"/>
      <c r="U26" s="87"/>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DB26" s="7">
        <v>0</v>
      </c>
    </row>
    <row r="27" spans="1:106" s="94" customFormat="1" ht="25.5" hidden="1" customHeight="1">
      <c r="A27" s="84"/>
      <c r="B27" s="84"/>
      <c r="C27" s="84"/>
      <c r="D27" s="84"/>
      <c r="E27" s="84"/>
      <c r="F27" s="84"/>
      <c r="G27" s="84"/>
      <c r="H27" s="84"/>
      <c r="I27" s="84"/>
      <c r="J27" s="84"/>
      <c r="K27" s="84"/>
      <c r="L27" s="12"/>
      <c r="M27" s="84"/>
      <c r="N27" s="84"/>
      <c r="O27" s="84"/>
      <c r="S27" s="95" t="s">
        <v>24</v>
      </c>
      <c r="T27" s="95"/>
      <c r="U27" s="96"/>
      <c r="V27" s="97" t="str">
        <f>IF(TITLE_NAME_OR_PR_CHANGE="",IF(TITLE_NAME_OR_PR="","",TITLE_NAME_OR_PR),TITLE_NAME_OR_PR_CHANGE)</f>
        <v/>
      </c>
      <c r="W27" s="97"/>
      <c r="X27" s="97"/>
      <c r="Y27" s="97"/>
      <c r="Z27" s="97"/>
      <c r="AA27" s="97"/>
      <c r="AB27" s="97"/>
      <c r="AC27" s="97"/>
      <c r="AD27" s="97"/>
      <c r="AE27" s="97"/>
      <c r="AF27" s="7"/>
      <c r="AG27" s="97" t="str">
        <f>IF(TITLE_NAME_OR_PR_CHANGE="",IF(TITLE_NAME_OR_PR="","",TITLE_NAME_OR_PR),TITLE_NAME_OR_PR_CHANGE)</f>
        <v/>
      </c>
      <c r="AH27" s="97"/>
      <c r="AI27" s="97"/>
      <c r="AJ27" s="97"/>
      <c r="AK27" s="97"/>
      <c r="AL27" s="97"/>
      <c r="AM27" s="97"/>
      <c r="AN27" s="97"/>
      <c r="AO27" s="97"/>
      <c r="AP27" s="97"/>
      <c r="AQ27" s="7"/>
      <c r="AR27" s="97" t="str">
        <f>IF(TITLE_NAME_OR_PR_CHANGE="",IF(TITLE_NAME_OR_PR="","",TITLE_NAME_OR_PR),TITLE_NAME_OR_PR_CHANGE)</f>
        <v/>
      </c>
      <c r="AS27" s="97"/>
      <c r="AT27" s="97"/>
      <c r="AU27" s="97"/>
      <c r="AV27" s="97"/>
      <c r="AW27" s="97"/>
      <c r="AX27" s="97"/>
      <c r="AY27" s="97"/>
      <c r="AZ27" s="97"/>
      <c r="BA27" s="97"/>
      <c r="BB27" s="7"/>
      <c r="BC27" s="97" t="str">
        <f>IF(TITLE_NAME_OR_PR_CHANGE="",IF(TITLE_NAME_OR_PR="","",TITLE_NAME_OR_PR),TITLE_NAME_OR_PR_CHANGE)</f>
        <v/>
      </c>
      <c r="BD27" s="97"/>
      <c r="BE27" s="97"/>
      <c r="BF27" s="97"/>
      <c r="BG27" s="97"/>
      <c r="BH27" s="97"/>
      <c r="BI27" s="97"/>
      <c r="BJ27" s="97"/>
      <c r="BK27" s="97"/>
      <c r="BL27" s="97"/>
      <c r="BM27" s="7"/>
      <c r="BN27" s="97" t="str">
        <f>IF(TITLE_NAME_OR_PR_CHANGE="",IF(TITLE_NAME_OR_PR="","",TITLE_NAME_OR_PR),TITLE_NAME_OR_PR_CHANGE)</f>
        <v/>
      </c>
      <c r="BO27" s="97"/>
      <c r="BP27" s="97"/>
      <c r="BQ27" s="97"/>
      <c r="BR27" s="97"/>
      <c r="BS27" s="97"/>
      <c r="BT27" s="97"/>
      <c r="BU27" s="97"/>
      <c r="BV27" s="97"/>
      <c r="BW27" s="97"/>
      <c r="BX27" s="7"/>
      <c r="BY27" s="97" t="str">
        <f>IF(TITLE_NAME_OR_PR_CHANGE="",IF(TITLE_NAME_OR_PR="","",TITLE_NAME_OR_PR),TITLE_NAME_OR_PR_CHANGE)</f>
        <v/>
      </c>
      <c r="BZ27" s="97"/>
      <c r="CA27" s="97"/>
      <c r="CB27" s="97"/>
      <c r="CC27" s="97"/>
      <c r="CD27" s="97"/>
      <c r="CE27" s="97"/>
      <c r="CF27" s="97"/>
      <c r="CG27" s="97"/>
      <c r="CH27" s="97"/>
      <c r="CI27" s="7"/>
      <c r="CJ27" s="97" t="str">
        <f>IF(TITLE_NAME_OR_PR_CHANGE="",IF(TITLE_NAME_OR_PR="","",TITLE_NAME_OR_PR),TITLE_NAME_OR_PR_CHANGE)</f>
        <v/>
      </c>
      <c r="CK27" s="97"/>
      <c r="CL27" s="97"/>
      <c r="CM27" s="97"/>
      <c r="CN27" s="97"/>
      <c r="CO27" s="97"/>
      <c r="CP27" s="97"/>
      <c r="CQ27" s="97"/>
      <c r="CR27" s="97"/>
      <c r="CS27" s="97"/>
      <c r="CT27" s="7"/>
      <c r="CU27" s="7"/>
      <c r="CV27" s="98"/>
      <c r="CW27" s="23"/>
      <c r="CX27" s="23"/>
      <c r="CY27" s="23"/>
      <c r="CZ27" s="23"/>
      <c r="DA27" s="23"/>
      <c r="DB27" s="94">
        <v>0</v>
      </c>
    </row>
    <row r="28" spans="1:106" s="94" customFormat="1" ht="18.75" hidden="1" customHeight="1">
      <c r="A28" s="84"/>
      <c r="B28" s="84"/>
      <c r="C28" s="84"/>
      <c r="D28" s="84"/>
      <c r="E28" s="84"/>
      <c r="F28" s="84"/>
      <c r="G28" s="84"/>
      <c r="H28" s="84"/>
      <c r="I28" s="84"/>
      <c r="J28" s="84"/>
      <c r="K28" s="84"/>
      <c r="L28" s="12"/>
      <c r="M28" s="84"/>
      <c r="N28" s="84"/>
      <c r="O28" s="84"/>
      <c r="S28" s="95" t="s">
        <v>25</v>
      </c>
      <c r="T28" s="95"/>
      <c r="U28" s="96"/>
      <c r="V28" s="99">
        <f>IF(TITLE_DATE_PR_CHANGE="",IF(TITLE_DATE_PR="","",TITLE_DATE_PR),TITLE_DATE_PR_CHANGE)</f>
        <v>45772</v>
      </c>
      <c r="W28" s="99"/>
      <c r="X28" s="99"/>
      <c r="Y28" s="99"/>
      <c r="Z28" s="99"/>
      <c r="AA28" s="99"/>
      <c r="AB28" s="99"/>
      <c r="AC28" s="99"/>
      <c r="AD28" s="99"/>
      <c r="AE28" s="99"/>
      <c r="AF28" s="7"/>
      <c r="AG28" s="99">
        <f>IF(TITLE_DATE_PR_CHANGE="",IF(TITLE_DATE_PR="","",TITLE_DATE_PR),TITLE_DATE_PR_CHANGE)</f>
        <v>45772</v>
      </c>
      <c r="AH28" s="99"/>
      <c r="AI28" s="99"/>
      <c r="AJ28" s="99"/>
      <c r="AK28" s="99"/>
      <c r="AL28" s="99"/>
      <c r="AM28" s="99"/>
      <c r="AN28" s="99"/>
      <c r="AO28" s="99"/>
      <c r="AP28" s="99"/>
      <c r="AQ28" s="7"/>
      <c r="AR28" s="99">
        <f>IF(TITLE_DATE_PR_CHANGE="",IF(TITLE_DATE_PR="","",TITLE_DATE_PR),TITLE_DATE_PR_CHANGE)</f>
        <v>45772</v>
      </c>
      <c r="AS28" s="99"/>
      <c r="AT28" s="99"/>
      <c r="AU28" s="99"/>
      <c r="AV28" s="99"/>
      <c r="AW28" s="99"/>
      <c r="AX28" s="99"/>
      <c r="AY28" s="99"/>
      <c r="AZ28" s="99"/>
      <c r="BA28" s="99"/>
      <c r="BB28" s="7"/>
      <c r="BC28" s="99">
        <f>IF(TITLE_DATE_PR_CHANGE="",IF(TITLE_DATE_PR="","",TITLE_DATE_PR),TITLE_DATE_PR_CHANGE)</f>
        <v>45772</v>
      </c>
      <c r="BD28" s="99"/>
      <c r="BE28" s="99"/>
      <c r="BF28" s="99"/>
      <c r="BG28" s="99"/>
      <c r="BH28" s="99"/>
      <c r="BI28" s="99"/>
      <c r="BJ28" s="99"/>
      <c r="BK28" s="99"/>
      <c r="BL28" s="99"/>
      <c r="BM28" s="7"/>
      <c r="BN28" s="99">
        <f>IF(TITLE_DATE_PR_CHANGE="",IF(TITLE_DATE_PR="","",TITLE_DATE_PR),TITLE_DATE_PR_CHANGE)</f>
        <v>45772</v>
      </c>
      <c r="BO28" s="99"/>
      <c r="BP28" s="99"/>
      <c r="BQ28" s="99"/>
      <c r="BR28" s="99"/>
      <c r="BS28" s="99"/>
      <c r="BT28" s="99"/>
      <c r="BU28" s="99"/>
      <c r="BV28" s="99"/>
      <c r="BW28" s="99"/>
      <c r="BX28" s="7"/>
      <c r="BY28" s="99">
        <f>IF(TITLE_DATE_PR_CHANGE="",IF(TITLE_DATE_PR="","",TITLE_DATE_PR),TITLE_DATE_PR_CHANGE)</f>
        <v>45772</v>
      </c>
      <c r="BZ28" s="99"/>
      <c r="CA28" s="99"/>
      <c r="CB28" s="99"/>
      <c r="CC28" s="99"/>
      <c r="CD28" s="99"/>
      <c r="CE28" s="99"/>
      <c r="CF28" s="99"/>
      <c r="CG28" s="99"/>
      <c r="CH28" s="99"/>
      <c r="CI28" s="7"/>
      <c r="CJ28" s="99">
        <f>IF(TITLE_DATE_PR_CHANGE="",IF(TITLE_DATE_PR="","",TITLE_DATE_PR),TITLE_DATE_PR_CHANGE)</f>
        <v>45772</v>
      </c>
      <c r="CK28" s="99"/>
      <c r="CL28" s="99"/>
      <c r="CM28" s="99"/>
      <c r="CN28" s="99"/>
      <c r="CO28" s="99"/>
      <c r="CP28" s="99"/>
      <c r="CQ28" s="99"/>
      <c r="CR28" s="99"/>
      <c r="CS28" s="99"/>
      <c r="CT28" s="7"/>
      <c r="CU28" s="7"/>
      <c r="CV28" s="98"/>
      <c r="CW28" s="23"/>
      <c r="CX28" s="23"/>
      <c r="CY28" s="23"/>
      <c r="CZ28" s="23"/>
      <c r="DA28" s="23"/>
      <c r="DB28" s="94">
        <v>0</v>
      </c>
    </row>
    <row r="29" spans="1:106" s="94" customFormat="1" ht="18.75" hidden="1" customHeight="1">
      <c r="A29" s="84"/>
      <c r="B29" s="84"/>
      <c r="C29" s="84"/>
      <c r="D29" s="84"/>
      <c r="E29" s="84"/>
      <c r="F29" s="84"/>
      <c r="G29" s="84"/>
      <c r="H29" s="84"/>
      <c r="I29" s="84"/>
      <c r="J29" s="84"/>
      <c r="K29" s="84"/>
      <c r="L29" s="12"/>
      <c r="M29" s="84"/>
      <c r="N29" s="84"/>
      <c r="O29" s="84"/>
      <c r="S29" s="95" t="s">
        <v>26</v>
      </c>
      <c r="T29" s="95"/>
      <c r="U29" s="96"/>
      <c r="V29" s="97" t="str">
        <f>IF(TITLE_NUMBER_PR_CHANGE="",IF(TITLE_NUMBER_PR="","",TITLE_NUMBER_PR),TITLE_NUMBER_PR_CHANGE)</f>
        <v>565</v>
      </c>
      <c r="W29" s="97"/>
      <c r="X29" s="97"/>
      <c r="Y29" s="97"/>
      <c r="Z29" s="97"/>
      <c r="AA29" s="97"/>
      <c r="AB29" s="97"/>
      <c r="AC29" s="97"/>
      <c r="AD29" s="97"/>
      <c r="AE29" s="97"/>
      <c r="AF29" s="7"/>
      <c r="AG29" s="97" t="str">
        <f>IF(TITLE_NUMBER_PR_CHANGE="",IF(TITLE_NUMBER_PR="","",TITLE_NUMBER_PR),TITLE_NUMBER_PR_CHANGE)</f>
        <v>565</v>
      </c>
      <c r="AH29" s="97"/>
      <c r="AI29" s="97"/>
      <c r="AJ29" s="97"/>
      <c r="AK29" s="97"/>
      <c r="AL29" s="97"/>
      <c r="AM29" s="97"/>
      <c r="AN29" s="97"/>
      <c r="AO29" s="97"/>
      <c r="AP29" s="97"/>
      <c r="AQ29" s="7"/>
      <c r="AR29" s="97" t="str">
        <f>IF(TITLE_NUMBER_PR_CHANGE="",IF(TITLE_NUMBER_PR="","",TITLE_NUMBER_PR),TITLE_NUMBER_PR_CHANGE)</f>
        <v>565</v>
      </c>
      <c r="AS29" s="97"/>
      <c r="AT29" s="97"/>
      <c r="AU29" s="97"/>
      <c r="AV29" s="97"/>
      <c r="AW29" s="97"/>
      <c r="AX29" s="97"/>
      <c r="AY29" s="97"/>
      <c r="AZ29" s="97"/>
      <c r="BA29" s="97"/>
      <c r="BB29" s="7"/>
      <c r="BC29" s="97" t="str">
        <f>IF(TITLE_NUMBER_PR_CHANGE="",IF(TITLE_NUMBER_PR="","",TITLE_NUMBER_PR),TITLE_NUMBER_PR_CHANGE)</f>
        <v>565</v>
      </c>
      <c r="BD29" s="97"/>
      <c r="BE29" s="97"/>
      <c r="BF29" s="97"/>
      <c r="BG29" s="97"/>
      <c r="BH29" s="97"/>
      <c r="BI29" s="97"/>
      <c r="BJ29" s="97"/>
      <c r="BK29" s="97"/>
      <c r="BL29" s="97"/>
      <c r="BM29" s="7"/>
      <c r="BN29" s="97" t="str">
        <f>IF(TITLE_NUMBER_PR_CHANGE="",IF(TITLE_NUMBER_PR="","",TITLE_NUMBER_PR),TITLE_NUMBER_PR_CHANGE)</f>
        <v>565</v>
      </c>
      <c r="BO29" s="97"/>
      <c r="BP29" s="97"/>
      <c r="BQ29" s="97"/>
      <c r="BR29" s="97"/>
      <c r="BS29" s="97"/>
      <c r="BT29" s="97"/>
      <c r="BU29" s="97"/>
      <c r="BV29" s="97"/>
      <c r="BW29" s="97"/>
      <c r="BX29" s="7"/>
      <c r="BY29" s="97" t="str">
        <f>IF(TITLE_NUMBER_PR_CHANGE="",IF(TITLE_NUMBER_PR="","",TITLE_NUMBER_PR),TITLE_NUMBER_PR_CHANGE)</f>
        <v>565</v>
      </c>
      <c r="BZ29" s="97"/>
      <c r="CA29" s="97"/>
      <c r="CB29" s="97"/>
      <c r="CC29" s="97"/>
      <c r="CD29" s="97"/>
      <c r="CE29" s="97"/>
      <c r="CF29" s="97"/>
      <c r="CG29" s="97"/>
      <c r="CH29" s="97"/>
      <c r="CI29" s="7"/>
      <c r="CJ29" s="97" t="str">
        <f>IF(TITLE_NUMBER_PR_CHANGE="",IF(TITLE_NUMBER_PR="","",TITLE_NUMBER_PR),TITLE_NUMBER_PR_CHANGE)</f>
        <v>565</v>
      </c>
      <c r="CK29" s="97"/>
      <c r="CL29" s="97"/>
      <c r="CM29" s="97"/>
      <c r="CN29" s="97"/>
      <c r="CO29" s="97"/>
      <c r="CP29" s="97"/>
      <c r="CQ29" s="97"/>
      <c r="CR29" s="97"/>
      <c r="CS29" s="97"/>
      <c r="CT29" s="7"/>
      <c r="CU29" s="7"/>
      <c r="CV29" s="98"/>
      <c r="CW29" s="23"/>
      <c r="CX29" s="23"/>
      <c r="CY29" s="23"/>
      <c r="CZ29" s="23"/>
      <c r="DA29" s="23"/>
      <c r="DB29" s="94">
        <v>0</v>
      </c>
    </row>
    <row r="30" spans="1:106" s="94" customFormat="1" ht="18.75" hidden="1" customHeight="1">
      <c r="A30" s="84"/>
      <c r="B30" s="84"/>
      <c r="C30" s="84"/>
      <c r="D30" s="84"/>
      <c r="E30" s="84"/>
      <c r="F30" s="84"/>
      <c r="G30" s="84"/>
      <c r="H30" s="84"/>
      <c r="I30" s="84"/>
      <c r="J30" s="84"/>
      <c r="K30" s="84"/>
      <c r="L30" s="12"/>
      <c r="M30" s="84"/>
      <c r="N30" s="84"/>
      <c r="O30" s="84"/>
      <c r="S30" s="95" t="s">
        <v>27</v>
      </c>
      <c r="T30" s="95"/>
      <c r="U30" s="96"/>
      <c r="V30" s="97" t="str">
        <f>IF(TITLE_IST_PUB_CHANGE="",IF(TITLE_IST_PUB="","",TITLE_IST_PUB),TITLE_IST_PUB_CHANGE)</f>
        <v/>
      </c>
      <c r="W30" s="97"/>
      <c r="X30" s="97"/>
      <c r="Y30" s="97"/>
      <c r="Z30" s="97"/>
      <c r="AA30" s="97"/>
      <c r="AB30" s="97"/>
      <c r="AC30" s="97"/>
      <c r="AD30" s="97"/>
      <c r="AE30" s="97"/>
      <c r="AF30" s="7"/>
      <c r="AG30" s="97" t="str">
        <f>IF(TITLE_IST_PUB_CHANGE="",IF(TITLE_IST_PUB="","",TITLE_IST_PUB),TITLE_IST_PUB_CHANGE)</f>
        <v/>
      </c>
      <c r="AH30" s="97"/>
      <c r="AI30" s="97"/>
      <c r="AJ30" s="97"/>
      <c r="AK30" s="97"/>
      <c r="AL30" s="97"/>
      <c r="AM30" s="97"/>
      <c r="AN30" s="97"/>
      <c r="AO30" s="97"/>
      <c r="AP30" s="97"/>
      <c r="AQ30" s="7"/>
      <c r="AR30" s="97" t="str">
        <f>IF(TITLE_IST_PUB_CHANGE="",IF(TITLE_IST_PUB="","",TITLE_IST_PUB),TITLE_IST_PUB_CHANGE)</f>
        <v/>
      </c>
      <c r="AS30" s="97"/>
      <c r="AT30" s="97"/>
      <c r="AU30" s="97"/>
      <c r="AV30" s="97"/>
      <c r="AW30" s="97"/>
      <c r="AX30" s="97"/>
      <c r="AY30" s="97"/>
      <c r="AZ30" s="97"/>
      <c r="BA30" s="97"/>
      <c r="BB30" s="7"/>
      <c r="BC30" s="97" t="str">
        <f>IF(TITLE_IST_PUB_CHANGE="",IF(TITLE_IST_PUB="","",TITLE_IST_PUB),TITLE_IST_PUB_CHANGE)</f>
        <v/>
      </c>
      <c r="BD30" s="97"/>
      <c r="BE30" s="97"/>
      <c r="BF30" s="97"/>
      <c r="BG30" s="97"/>
      <c r="BH30" s="97"/>
      <c r="BI30" s="97"/>
      <c r="BJ30" s="97"/>
      <c r="BK30" s="97"/>
      <c r="BL30" s="97"/>
      <c r="BM30" s="7"/>
      <c r="BN30" s="97" t="str">
        <f>IF(TITLE_IST_PUB_CHANGE="",IF(TITLE_IST_PUB="","",TITLE_IST_PUB),TITLE_IST_PUB_CHANGE)</f>
        <v/>
      </c>
      <c r="BO30" s="97"/>
      <c r="BP30" s="97"/>
      <c r="BQ30" s="97"/>
      <c r="BR30" s="97"/>
      <c r="BS30" s="97"/>
      <c r="BT30" s="97"/>
      <c r="BU30" s="97"/>
      <c r="BV30" s="97"/>
      <c r="BW30" s="97"/>
      <c r="BX30" s="7"/>
      <c r="BY30" s="97" t="str">
        <f>IF(TITLE_IST_PUB_CHANGE="",IF(TITLE_IST_PUB="","",TITLE_IST_PUB),TITLE_IST_PUB_CHANGE)</f>
        <v/>
      </c>
      <c r="BZ30" s="97"/>
      <c r="CA30" s="97"/>
      <c r="CB30" s="97"/>
      <c r="CC30" s="97"/>
      <c r="CD30" s="97"/>
      <c r="CE30" s="97"/>
      <c r="CF30" s="97"/>
      <c r="CG30" s="97"/>
      <c r="CH30" s="97"/>
      <c r="CI30" s="7"/>
      <c r="CJ30" s="97" t="str">
        <f>IF(TITLE_IST_PUB_CHANGE="",IF(TITLE_IST_PUB="","",TITLE_IST_PUB),TITLE_IST_PUB_CHANGE)</f>
        <v/>
      </c>
      <c r="CK30" s="97"/>
      <c r="CL30" s="97"/>
      <c r="CM30" s="97"/>
      <c r="CN30" s="97"/>
      <c r="CO30" s="97"/>
      <c r="CP30" s="97"/>
      <c r="CQ30" s="97"/>
      <c r="CR30" s="97"/>
      <c r="CS30" s="97"/>
      <c r="CT30" s="7"/>
      <c r="CU30" s="7"/>
      <c r="CV30" s="98"/>
      <c r="CW30" s="23"/>
      <c r="CX30" s="23"/>
      <c r="CY30" s="23"/>
      <c r="CZ30" s="23"/>
      <c r="DA30" s="23"/>
      <c r="DB30" s="94">
        <v>0</v>
      </c>
    </row>
    <row r="31" spans="1:106" ht="14.25" customHeight="1">
      <c r="Q31" s="85"/>
      <c r="R31" s="85"/>
      <c r="S31" s="86"/>
      <c r="T31" s="87"/>
      <c r="U31" s="87"/>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DB31" s="7">
        <v>0</v>
      </c>
    </row>
    <row r="32" spans="1:106" s="94" customFormat="1" ht="18.75" customHeight="1">
      <c r="A32" s="84"/>
      <c r="B32" s="84"/>
      <c r="C32" s="84"/>
      <c r="D32" s="84"/>
      <c r="E32" s="84"/>
      <c r="F32" s="84"/>
      <c r="G32" s="84"/>
      <c r="H32" s="84"/>
      <c r="I32" s="84"/>
      <c r="J32" s="84"/>
      <c r="K32" s="84"/>
      <c r="L32" s="12"/>
      <c r="M32" s="84"/>
      <c r="N32" s="84"/>
      <c r="O32" s="84"/>
      <c r="S32" s="95" t="s">
        <v>28</v>
      </c>
      <c r="T32" s="95"/>
      <c r="U32" s="96"/>
      <c r="V32" s="99">
        <f>IF(TITLE_DATE_PR_CHANGE="",IF(TITLE_DATE_PR="","",TITLE_DATE_PR),TITLE_DATE_PR_CHANGE)</f>
        <v>45772</v>
      </c>
      <c r="W32" s="99"/>
      <c r="X32" s="99"/>
      <c r="Y32" s="99"/>
      <c r="Z32" s="99"/>
      <c r="AA32" s="99"/>
      <c r="AB32" s="99"/>
      <c r="AC32" s="99"/>
      <c r="AD32" s="99"/>
      <c r="AE32" s="99"/>
      <c r="AF32" s="7"/>
      <c r="AG32" s="99">
        <f>IF(TITLE_DATE_PR_CHANGE="",IF(TITLE_DATE_PR="","",TITLE_DATE_PR),TITLE_DATE_PR_CHANGE)</f>
        <v>45772</v>
      </c>
      <c r="AH32" s="99"/>
      <c r="AI32" s="99"/>
      <c r="AJ32" s="99"/>
      <c r="AK32" s="99"/>
      <c r="AL32" s="99"/>
      <c r="AM32" s="99"/>
      <c r="AN32" s="99"/>
      <c r="AO32" s="99"/>
      <c r="AP32" s="99"/>
      <c r="AQ32" s="7"/>
      <c r="AR32" s="99">
        <f>IF(TITLE_DATE_PR_CHANGE="",IF(TITLE_DATE_PR="","",TITLE_DATE_PR),TITLE_DATE_PR_CHANGE)</f>
        <v>45772</v>
      </c>
      <c r="AS32" s="99"/>
      <c r="AT32" s="99"/>
      <c r="AU32" s="99"/>
      <c r="AV32" s="99"/>
      <c r="AW32" s="99"/>
      <c r="AX32" s="99"/>
      <c r="AY32" s="99"/>
      <c r="AZ32" s="99"/>
      <c r="BA32" s="99"/>
      <c r="BB32" s="7"/>
      <c r="BC32" s="99">
        <f>IF(TITLE_DATE_PR_CHANGE="",IF(TITLE_DATE_PR="","",TITLE_DATE_PR),TITLE_DATE_PR_CHANGE)</f>
        <v>45772</v>
      </c>
      <c r="BD32" s="99"/>
      <c r="BE32" s="99"/>
      <c r="BF32" s="99"/>
      <c r="BG32" s="99"/>
      <c r="BH32" s="99"/>
      <c r="BI32" s="99"/>
      <c r="BJ32" s="99"/>
      <c r="BK32" s="99"/>
      <c r="BL32" s="99"/>
      <c r="BM32" s="7"/>
      <c r="BN32" s="99">
        <f>IF(TITLE_DATE_PR_CHANGE="",IF(TITLE_DATE_PR="","",TITLE_DATE_PR),TITLE_DATE_PR_CHANGE)</f>
        <v>45772</v>
      </c>
      <c r="BO32" s="99"/>
      <c r="BP32" s="99"/>
      <c r="BQ32" s="99"/>
      <c r="BR32" s="99"/>
      <c r="BS32" s="99"/>
      <c r="BT32" s="99"/>
      <c r="BU32" s="99"/>
      <c r="BV32" s="99"/>
      <c r="BW32" s="99"/>
      <c r="BX32" s="7"/>
      <c r="BY32" s="99">
        <f>IF(TITLE_DATE_PR_CHANGE="",IF(TITLE_DATE_PR="","",TITLE_DATE_PR),TITLE_DATE_PR_CHANGE)</f>
        <v>45772</v>
      </c>
      <c r="BZ32" s="99"/>
      <c r="CA32" s="99"/>
      <c r="CB32" s="99"/>
      <c r="CC32" s="99"/>
      <c r="CD32" s="99"/>
      <c r="CE32" s="99"/>
      <c r="CF32" s="99"/>
      <c r="CG32" s="99"/>
      <c r="CH32" s="99"/>
      <c r="CI32" s="7"/>
      <c r="CJ32" s="99">
        <f>IF(TITLE_DATE_PR_CHANGE="",IF(TITLE_DATE_PR="","",TITLE_DATE_PR),TITLE_DATE_PR_CHANGE)</f>
        <v>45772</v>
      </c>
      <c r="CK32" s="99"/>
      <c r="CL32" s="99"/>
      <c r="CM32" s="99"/>
      <c r="CN32" s="99"/>
      <c r="CO32" s="99"/>
      <c r="CP32" s="99"/>
      <c r="CQ32" s="99"/>
      <c r="CR32" s="99"/>
      <c r="CS32" s="99"/>
      <c r="CT32" s="7"/>
      <c r="CU32" s="7"/>
      <c r="CV32" s="98"/>
      <c r="CW32" s="23"/>
      <c r="CX32" s="23"/>
      <c r="CY32" s="23"/>
      <c r="CZ32" s="23"/>
      <c r="DA32" s="23"/>
      <c r="DB32" s="94">
        <v>0</v>
      </c>
    </row>
    <row r="33" spans="1:106" s="94" customFormat="1" ht="18.75" customHeight="1">
      <c r="A33" s="84"/>
      <c r="B33" s="84"/>
      <c r="C33" s="84"/>
      <c r="D33" s="84"/>
      <c r="E33" s="84"/>
      <c r="F33" s="84"/>
      <c r="G33" s="84"/>
      <c r="H33" s="84"/>
      <c r="I33" s="84"/>
      <c r="J33" s="84"/>
      <c r="K33" s="84"/>
      <c r="L33" s="12"/>
      <c r="M33" s="84"/>
      <c r="N33" s="84"/>
      <c r="O33" s="84"/>
      <c r="S33" s="95" t="s">
        <v>29</v>
      </c>
      <c r="T33" s="95"/>
      <c r="U33" s="96"/>
      <c r="V33" s="97" t="str">
        <f>IF(TITLE_NUMBER_PR_CHANGE="",IF(TITLE_NUMBER_PR="","",TITLE_NUMBER_PR),TITLE_NUMBER_PR_CHANGE)</f>
        <v>565</v>
      </c>
      <c r="W33" s="97"/>
      <c r="X33" s="97"/>
      <c r="Y33" s="97"/>
      <c r="Z33" s="97"/>
      <c r="AA33" s="97"/>
      <c r="AB33" s="97"/>
      <c r="AC33" s="97"/>
      <c r="AD33" s="97"/>
      <c r="AE33" s="97"/>
      <c r="AF33" s="7"/>
      <c r="AG33" s="97" t="str">
        <f>IF(TITLE_NUMBER_PR_CHANGE="",IF(TITLE_NUMBER_PR="","",TITLE_NUMBER_PR),TITLE_NUMBER_PR_CHANGE)</f>
        <v>565</v>
      </c>
      <c r="AH33" s="97"/>
      <c r="AI33" s="97"/>
      <c r="AJ33" s="97"/>
      <c r="AK33" s="97"/>
      <c r="AL33" s="97"/>
      <c r="AM33" s="97"/>
      <c r="AN33" s="97"/>
      <c r="AO33" s="97"/>
      <c r="AP33" s="97"/>
      <c r="AQ33" s="7"/>
      <c r="AR33" s="97" t="str">
        <f>IF(TITLE_NUMBER_PR_CHANGE="",IF(TITLE_NUMBER_PR="","",TITLE_NUMBER_PR),TITLE_NUMBER_PR_CHANGE)</f>
        <v>565</v>
      </c>
      <c r="AS33" s="97"/>
      <c r="AT33" s="97"/>
      <c r="AU33" s="97"/>
      <c r="AV33" s="97"/>
      <c r="AW33" s="97"/>
      <c r="AX33" s="97"/>
      <c r="AY33" s="97"/>
      <c r="AZ33" s="97"/>
      <c r="BA33" s="97"/>
      <c r="BB33" s="7"/>
      <c r="BC33" s="97" t="str">
        <f>IF(TITLE_NUMBER_PR_CHANGE="",IF(TITLE_NUMBER_PR="","",TITLE_NUMBER_PR),TITLE_NUMBER_PR_CHANGE)</f>
        <v>565</v>
      </c>
      <c r="BD33" s="97"/>
      <c r="BE33" s="97"/>
      <c r="BF33" s="97"/>
      <c r="BG33" s="97"/>
      <c r="BH33" s="97"/>
      <c r="BI33" s="97"/>
      <c r="BJ33" s="97"/>
      <c r="BK33" s="97"/>
      <c r="BL33" s="97"/>
      <c r="BM33" s="7"/>
      <c r="BN33" s="97" t="str">
        <f>IF(TITLE_NUMBER_PR_CHANGE="",IF(TITLE_NUMBER_PR="","",TITLE_NUMBER_PR),TITLE_NUMBER_PR_CHANGE)</f>
        <v>565</v>
      </c>
      <c r="BO33" s="97"/>
      <c r="BP33" s="97"/>
      <c r="BQ33" s="97"/>
      <c r="BR33" s="97"/>
      <c r="BS33" s="97"/>
      <c r="BT33" s="97"/>
      <c r="BU33" s="97"/>
      <c r="BV33" s="97"/>
      <c r="BW33" s="97"/>
      <c r="BX33" s="7"/>
      <c r="BY33" s="97" t="str">
        <f>IF(TITLE_NUMBER_PR_CHANGE="",IF(TITLE_NUMBER_PR="","",TITLE_NUMBER_PR),TITLE_NUMBER_PR_CHANGE)</f>
        <v>565</v>
      </c>
      <c r="BZ33" s="97"/>
      <c r="CA33" s="97"/>
      <c r="CB33" s="97"/>
      <c r="CC33" s="97"/>
      <c r="CD33" s="97"/>
      <c r="CE33" s="97"/>
      <c r="CF33" s="97"/>
      <c r="CG33" s="97"/>
      <c r="CH33" s="97"/>
      <c r="CI33" s="7"/>
      <c r="CJ33" s="97" t="str">
        <f>IF(TITLE_NUMBER_PR_CHANGE="",IF(TITLE_NUMBER_PR="","",TITLE_NUMBER_PR),TITLE_NUMBER_PR_CHANGE)</f>
        <v>565</v>
      </c>
      <c r="CK33" s="97"/>
      <c r="CL33" s="97"/>
      <c r="CM33" s="97"/>
      <c r="CN33" s="97"/>
      <c r="CO33" s="97"/>
      <c r="CP33" s="97"/>
      <c r="CQ33" s="97"/>
      <c r="CR33" s="97"/>
      <c r="CS33" s="97"/>
      <c r="CT33" s="7"/>
      <c r="CU33" s="7"/>
      <c r="CV33" s="98"/>
      <c r="CW33" s="23"/>
      <c r="CX33" s="23"/>
      <c r="CY33" s="23"/>
      <c r="CZ33" s="23"/>
      <c r="DA33" s="23"/>
      <c r="DB33" s="94">
        <v>0</v>
      </c>
    </row>
    <row r="34" spans="1:106" s="94" customFormat="1" ht="1.1499999999999999" customHeight="1">
      <c r="A34" s="84"/>
      <c r="B34" s="84"/>
      <c r="C34" s="84"/>
      <c r="D34" s="84"/>
      <c r="E34" s="84"/>
      <c r="F34" s="84"/>
      <c r="G34" s="84"/>
      <c r="H34" s="84"/>
      <c r="I34" s="84"/>
      <c r="J34" s="84"/>
      <c r="K34" s="84"/>
      <c r="L34" s="12"/>
      <c r="M34" s="84"/>
      <c r="N34" s="84"/>
      <c r="O34" s="84"/>
      <c r="S34" s="7"/>
      <c r="T34" s="7"/>
      <c r="U34" s="100"/>
      <c r="V34" s="7"/>
      <c r="W34" s="7"/>
      <c r="X34" s="7"/>
      <c r="Y34" s="7"/>
      <c r="Z34" s="7"/>
      <c r="AA34" s="7"/>
      <c r="AB34" s="7"/>
      <c r="AC34" s="7"/>
      <c r="AD34" s="7"/>
      <c r="AE34" s="7"/>
      <c r="AF34" s="8" t="s">
        <v>30</v>
      </c>
      <c r="AG34" s="7"/>
      <c r="AH34" s="7"/>
      <c r="AI34" s="7"/>
      <c r="AJ34" s="7"/>
      <c r="AK34" s="7"/>
      <c r="AL34" s="7"/>
      <c r="AM34" s="7"/>
      <c r="AN34" s="7"/>
      <c r="AO34" s="7"/>
      <c r="AP34" s="7"/>
      <c r="AQ34" s="8" t="s">
        <v>30</v>
      </c>
      <c r="AR34" s="7"/>
      <c r="AS34" s="7"/>
      <c r="AT34" s="7"/>
      <c r="AU34" s="7"/>
      <c r="AV34" s="7"/>
      <c r="AW34" s="7"/>
      <c r="AX34" s="7"/>
      <c r="AY34" s="7"/>
      <c r="AZ34" s="7"/>
      <c r="BA34" s="7"/>
      <c r="BB34" s="8" t="s">
        <v>30</v>
      </c>
      <c r="BC34" s="7"/>
      <c r="BD34" s="7"/>
      <c r="BE34" s="7"/>
      <c r="BF34" s="7"/>
      <c r="BG34" s="7"/>
      <c r="BH34" s="7"/>
      <c r="BI34" s="7"/>
      <c r="BJ34" s="7"/>
      <c r="BK34" s="7"/>
      <c r="BL34" s="7"/>
      <c r="BM34" s="8" t="s">
        <v>30</v>
      </c>
      <c r="BN34" s="7"/>
      <c r="BO34" s="7"/>
      <c r="BP34" s="7"/>
      <c r="BQ34" s="7"/>
      <c r="BR34" s="7"/>
      <c r="BS34" s="7"/>
      <c r="BT34" s="7"/>
      <c r="BU34" s="7"/>
      <c r="BV34" s="7"/>
      <c r="BW34" s="7"/>
      <c r="BX34" s="8" t="s">
        <v>30</v>
      </c>
      <c r="BY34" s="7"/>
      <c r="BZ34" s="7"/>
      <c r="CA34" s="7"/>
      <c r="CB34" s="7"/>
      <c r="CC34" s="7"/>
      <c r="CD34" s="7"/>
      <c r="CE34" s="7"/>
      <c r="CF34" s="7"/>
      <c r="CG34" s="7"/>
      <c r="CH34" s="7"/>
      <c r="CI34" s="8" t="s">
        <v>30</v>
      </c>
      <c r="CJ34" s="7"/>
      <c r="CK34" s="7"/>
      <c r="CL34" s="7"/>
      <c r="CM34" s="7"/>
      <c r="CN34" s="7"/>
      <c r="CO34" s="7"/>
      <c r="CP34" s="7"/>
      <c r="CQ34" s="7"/>
      <c r="CR34" s="7"/>
      <c r="CS34" s="7"/>
      <c r="CT34" s="8" t="s">
        <v>30</v>
      </c>
      <c r="CW34" s="23"/>
      <c r="CX34" s="23"/>
      <c r="CY34" s="23"/>
      <c r="CZ34" s="23"/>
      <c r="DA34" s="23"/>
      <c r="DB34" s="94">
        <v>1</v>
      </c>
    </row>
    <row r="35" spans="1:106" ht="14.65" customHeight="1">
      <c r="Q35" s="85"/>
      <c r="R35" s="85"/>
      <c r="S35" s="86"/>
      <c r="T35" s="87"/>
      <c r="U35" s="101"/>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t="s">
        <v>31</v>
      </c>
      <c r="AS35" s="102"/>
      <c r="AT35" s="102"/>
      <c r="AU35" s="102"/>
      <c r="AV35" s="102"/>
      <c r="AW35" s="102"/>
      <c r="AX35" s="102"/>
      <c r="AY35" s="102"/>
      <c r="AZ35" s="102"/>
      <c r="BA35" s="102"/>
      <c r="BB35" s="102"/>
      <c r="BC35" s="102" t="s">
        <v>31</v>
      </c>
      <c r="BD35" s="102"/>
      <c r="BE35" s="102"/>
      <c r="BF35" s="102"/>
      <c r="BG35" s="102"/>
      <c r="BH35" s="102"/>
      <c r="BI35" s="102"/>
      <c r="BJ35" s="102"/>
      <c r="BK35" s="102"/>
      <c r="BL35" s="102"/>
      <c r="BM35" s="102"/>
      <c r="BN35" s="102" t="s">
        <v>31</v>
      </c>
      <c r="BO35" s="102"/>
      <c r="BP35" s="102"/>
      <c r="BQ35" s="102"/>
      <c r="BR35" s="102"/>
      <c r="BS35" s="102"/>
      <c r="BT35" s="102"/>
      <c r="BU35" s="102"/>
      <c r="BV35" s="102"/>
      <c r="BW35" s="102"/>
      <c r="BX35" s="102"/>
      <c r="BY35" s="102" t="s">
        <v>31</v>
      </c>
      <c r="BZ35" s="102"/>
      <c r="CA35" s="102"/>
      <c r="CB35" s="102"/>
      <c r="CC35" s="102"/>
      <c r="CD35" s="102"/>
      <c r="CE35" s="102"/>
      <c r="CF35" s="102"/>
      <c r="CG35" s="102"/>
      <c r="CH35" s="102"/>
      <c r="CI35" s="102"/>
      <c r="CJ35" s="102" t="s">
        <v>31</v>
      </c>
      <c r="CK35" s="102"/>
      <c r="CL35" s="102"/>
      <c r="CM35" s="102"/>
      <c r="CN35" s="102"/>
      <c r="CO35" s="102"/>
      <c r="CP35" s="102"/>
      <c r="CQ35" s="102"/>
      <c r="CR35" s="102"/>
      <c r="CS35" s="102"/>
      <c r="CT35" s="102"/>
      <c r="DB35" s="7">
        <v>14</v>
      </c>
    </row>
    <row r="36" spans="1:106" ht="14.65" customHeight="1">
      <c r="Q36" s="85"/>
      <c r="R36" s="85"/>
      <c r="S36" s="103" t="s">
        <v>32</v>
      </c>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t="s">
        <v>32</v>
      </c>
      <c r="AS36" s="103"/>
      <c r="AT36" s="103"/>
      <c r="AU36" s="103"/>
      <c r="AV36" s="103"/>
      <c r="AW36" s="103"/>
      <c r="AX36" s="103"/>
      <c r="AY36" s="103"/>
      <c r="AZ36" s="103"/>
      <c r="BA36" s="103"/>
      <c r="BB36" s="103"/>
      <c r="BC36" s="103" t="s">
        <v>32</v>
      </c>
      <c r="BD36" s="103"/>
      <c r="BE36" s="103"/>
      <c r="BF36" s="103"/>
      <c r="BG36" s="103"/>
      <c r="BH36" s="103"/>
      <c r="BI36" s="103"/>
      <c r="BJ36" s="103"/>
      <c r="BK36" s="103"/>
      <c r="BL36" s="103"/>
      <c r="BM36" s="103"/>
      <c r="BN36" s="103" t="s">
        <v>32</v>
      </c>
      <c r="BO36" s="103"/>
      <c r="BP36" s="103"/>
      <c r="BQ36" s="103"/>
      <c r="BR36" s="103"/>
      <c r="BS36" s="103"/>
      <c r="BT36" s="103"/>
      <c r="BU36" s="103"/>
      <c r="BV36" s="103"/>
      <c r="BW36" s="103"/>
      <c r="BX36" s="103"/>
      <c r="BY36" s="103" t="s">
        <v>32</v>
      </c>
      <c r="BZ36" s="103"/>
      <c r="CA36" s="103"/>
      <c r="CB36" s="103"/>
      <c r="CC36" s="103"/>
      <c r="CD36" s="103"/>
      <c r="CE36" s="103"/>
      <c r="CF36" s="103"/>
      <c r="CG36" s="103"/>
      <c r="CH36" s="103"/>
      <c r="CI36" s="103"/>
      <c r="CJ36" s="103" t="s">
        <v>32</v>
      </c>
      <c r="CK36" s="103"/>
      <c r="CL36" s="103"/>
      <c r="CM36" s="103"/>
      <c r="CN36" s="103"/>
      <c r="CO36" s="103"/>
      <c r="CP36" s="103"/>
      <c r="CQ36" s="103"/>
      <c r="CR36" s="103"/>
      <c r="CS36" s="103"/>
      <c r="CT36" s="103"/>
      <c r="CU36" s="103"/>
      <c r="CV36" s="103"/>
    </row>
    <row r="37" spans="1:106" ht="14.65" customHeight="1">
      <c r="Q37" s="85"/>
      <c r="R37" s="85"/>
      <c r="S37" s="104" t="s">
        <v>33</v>
      </c>
      <c r="T37" s="105" t="s">
        <v>34</v>
      </c>
      <c r="U37" s="106"/>
      <c r="V37" s="107" t="s">
        <v>35</v>
      </c>
      <c r="W37" s="108"/>
      <c r="X37" s="108"/>
      <c r="Y37" s="108"/>
      <c r="Z37" s="108"/>
      <c r="AA37" s="108"/>
      <c r="AB37" s="108"/>
      <c r="AC37" s="109"/>
      <c r="AD37" s="109"/>
      <c r="AE37" s="110"/>
      <c r="AF37" s="111" t="s">
        <v>36</v>
      </c>
      <c r="AG37" s="107" t="s">
        <v>35</v>
      </c>
      <c r="AH37" s="109"/>
      <c r="AI37" s="109"/>
      <c r="AJ37" s="109"/>
      <c r="AK37" s="109"/>
      <c r="AL37" s="109"/>
      <c r="AM37" s="109"/>
      <c r="AN37" s="109"/>
      <c r="AO37" s="109"/>
      <c r="AP37" s="110"/>
      <c r="AQ37" s="111" t="s">
        <v>37</v>
      </c>
      <c r="AR37" s="107" t="s">
        <v>35</v>
      </c>
      <c r="AS37" s="108"/>
      <c r="AT37" s="108"/>
      <c r="AU37" s="108"/>
      <c r="AV37" s="108"/>
      <c r="AW37" s="108"/>
      <c r="AX37" s="108"/>
      <c r="AY37" s="109"/>
      <c r="AZ37" s="109"/>
      <c r="BA37" s="110"/>
      <c r="BB37" s="111" t="s">
        <v>36</v>
      </c>
      <c r="BC37" s="107" t="s">
        <v>35</v>
      </c>
      <c r="BD37" s="108"/>
      <c r="BE37" s="108"/>
      <c r="BF37" s="108"/>
      <c r="BG37" s="108"/>
      <c r="BH37" s="108"/>
      <c r="BI37" s="108"/>
      <c r="BJ37" s="109"/>
      <c r="BK37" s="109"/>
      <c r="BL37" s="110"/>
      <c r="BM37" s="111" t="s">
        <v>36</v>
      </c>
      <c r="BN37" s="107" t="s">
        <v>35</v>
      </c>
      <c r="BO37" s="108"/>
      <c r="BP37" s="108"/>
      <c r="BQ37" s="108"/>
      <c r="BR37" s="108"/>
      <c r="BS37" s="108"/>
      <c r="BT37" s="108"/>
      <c r="BU37" s="109"/>
      <c r="BV37" s="109"/>
      <c r="BW37" s="110"/>
      <c r="BX37" s="111" t="s">
        <v>36</v>
      </c>
      <c r="BY37" s="107" t="s">
        <v>35</v>
      </c>
      <c r="BZ37" s="108"/>
      <c r="CA37" s="108"/>
      <c r="CB37" s="108"/>
      <c r="CC37" s="108"/>
      <c r="CD37" s="108"/>
      <c r="CE37" s="108"/>
      <c r="CF37" s="109"/>
      <c r="CG37" s="109"/>
      <c r="CH37" s="110"/>
      <c r="CI37" s="111" t="s">
        <v>36</v>
      </c>
      <c r="CJ37" s="107" t="s">
        <v>35</v>
      </c>
      <c r="CK37" s="108"/>
      <c r="CL37" s="108"/>
      <c r="CM37" s="108"/>
      <c r="CN37" s="108"/>
      <c r="CO37" s="108"/>
      <c r="CP37" s="108"/>
      <c r="CQ37" s="109"/>
      <c r="CR37" s="109"/>
      <c r="CS37" s="110"/>
      <c r="CT37" s="111" t="s">
        <v>36</v>
      </c>
      <c r="CU37" s="112" t="s">
        <v>38</v>
      </c>
      <c r="CV37" s="103"/>
      <c r="DB37" s="7">
        <v>14</v>
      </c>
    </row>
    <row r="38" spans="1:106" ht="19.899999999999999" customHeight="1">
      <c r="Q38" s="85"/>
      <c r="R38" s="85"/>
      <c r="S38" s="104"/>
      <c r="T38" s="105"/>
      <c r="U38" s="113"/>
      <c r="V38" s="103" t="s">
        <v>39</v>
      </c>
      <c r="W38" s="114" t="s">
        <v>40</v>
      </c>
      <c r="X38" s="114"/>
      <c r="Y38" s="114"/>
      <c r="Z38" s="114" t="s">
        <v>41</v>
      </c>
      <c r="AA38" s="114"/>
      <c r="AB38" s="114"/>
      <c r="AC38" s="115" t="s">
        <v>42</v>
      </c>
      <c r="AD38" s="116"/>
      <c r="AE38" s="117"/>
      <c r="AF38" s="118"/>
      <c r="AG38" s="103" t="s">
        <v>39</v>
      </c>
      <c r="AH38" s="114" t="s">
        <v>40</v>
      </c>
      <c r="AI38" s="114"/>
      <c r="AJ38" s="114"/>
      <c r="AK38" s="114" t="s">
        <v>41</v>
      </c>
      <c r="AL38" s="114"/>
      <c r="AM38" s="114"/>
      <c r="AN38" s="115" t="s">
        <v>42</v>
      </c>
      <c r="AO38" s="116"/>
      <c r="AP38" s="117"/>
      <c r="AQ38" s="118"/>
      <c r="AR38" s="103" t="s">
        <v>39</v>
      </c>
      <c r="AS38" s="114" t="s">
        <v>40</v>
      </c>
      <c r="AT38" s="114"/>
      <c r="AU38" s="114"/>
      <c r="AV38" s="114" t="s">
        <v>41</v>
      </c>
      <c r="AW38" s="114"/>
      <c r="AX38" s="114"/>
      <c r="AY38" s="115" t="s">
        <v>42</v>
      </c>
      <c r="AZ38" s="116"/>
      <c r="BA38" s="117"/>
      <c r="BB38" s="118"/>
      <c r="BC38" s="103" t="s">
        <v>39</v>
      </c>
      <c r="BD38" s="114" t="s">
        <v>40</v>
      </c>
      <c r="BE38" s="114"/>
      <c r="BF38" s="114"/>
      <c r="BG38" s="114" t="s">
        <v>41</v>
      </c>
      <c r="BH38" s="114"/>
      <c r="BI38" s="114"/>
      <c r="BJ38" s="115" t="s">
        <v>42</v>
      </c>
      <c r="BK38" s="116"/>
      <c r="BL38" s="117"/>
      <c r="BM38" s="118"/>
      <c r="BN38" s="103" t="s">
        <v>39</v>
      </c>
      <c r="BO38" s="114" t="s">
        <v>40</v>
      </c>
      <c r="BP38" s="114"/>
      <c r="BQ38" s="114"/>
      <c r="BR38" s="114" t="s">
        <v>41</v>
      </c>
      <c r="BS38" s="114"/>
      <c r="BT38" s="114"/>
      <c r="BU38" s="115" t="s">
        <v>42</v>
      </c>
      <c r="BV38" s="116"/>
      <c r="BW38" s="117"/>
      <c r="BX38" s="118"/>
      <c r="BY38" s="103" t="s">
        <v>39</v>
      </c>
      <c r="BZ38" s="114" t="s">
        <v>40</v>
      </c>
      <c r="CA38" s="114"/>
      <c r="CB38" s="114"/>
      <c r="CC38" s="114" t="s">
        <v>41</v>
      </c>
      <c r="CD38" s="114"/>
      <c r="CE38" s="114"/>
      <c r="CF38" s="115" t="s">
        <v>42</v>
      </c>
      <c r="CG38" s="116"/>
      <c r="CH38" s="117"/>
      <c r="CI38" s="118"/>
      <c r="CJ38" s="103" t="s">
        <v>39</v>
      </c>
      <c r="CK38" s="114" t="s">
        <v>40</v>
      </c>
      <c r="CL38" s="114"/>
      <c r="CM38" s="114"/>
      <c r="CN38" s="114" t="s">
        <v>41</v>
      </c>
      <c r="CO38" s="114"/>
      <c r="CP38" s="114"/>
      <c r="CQ38" s="115" t="s">
        <v>42</v>
      </c>
      <c r="CR38" s="116"/>
      <c r="CS38" s="117"/>
      <c r="CT38" s="118"/>
      <c r="CU38" s="119"/>
      <c r="CV38" s="103"/>
      <c r="DB38" s="7">
        <v>19</v>
      </c>
    </row>
    <row r="39" spans="1:106" s="7" customFormat="1" ht="19.899999999999999" customHeight="1">
      <c r="A39" s="1"/>
      <c r="B39" s="1"/>
      <c r="C39" s="1"/>
      <c r="D39" s="1"/>
      <c r="E39" s="1"/>
      <c r="F39" s="1"/>
      <c r="G39" s="1"/>
      <c r="H39" s="1"/>
      <c r="I39" s="1"/>
      <c r="J39" s="1"/>
      <c r="K39" s="1"/>
      <c r="L39" s="2"/>
      <c r="M39" s="3"/>
      <c r="N39" s="3"/>
      <c r="O39" s="3"/>
      <c r="P39" s="4"/>
      <c r="Q39" s="85"/>
      <c r="R39" s="85"/>
      <c r="S39" s="104"/>
      <c r="T39" s="105"/>
      <c r="U39" s="113"/>
      <c r="V39" s="103"/>
      <c r="W39" s="114" t="s">
        <v>43</v>
      </c>
      <c r="X39" s="114" t="s">
        <v>44</v>
      </c>
      <c r="Y39" s="114"/>
      <c r="Z39" s="114" t="s">
        <v>45</v>
      </c>
      <c r="AA39" s="114" t="s">
        <v>44</v>
      </c>
      <c r="AB39" s="114"/>
      <c r="AC39" s="120"/>
      <c r="AD39" s="121"/>
      <c r="AE39" s="122"/>
      <c r="AF39" s="118"/>
      <c r="AG39" s="103"/>
      <c r="AH39" s="114" t="s">
        <v>43</v>
      </c>
      <c r="AI39" s="114" t="s">
        <v>44</v>
      </c>
      <c r="AJ39" s="114"/>
      <c r="AK39" s="114" t="s">
        <v>45</v>
      </c>
      <c r="AL39" s="114" t="s">
        <v>44</v>
      </c>
      <c r="AM39" s="114"/>
      <c r="AN39" s="120"/>
      <c r="AO39" s="121"/>
      <c r="AP39" s="122"/>
      <c r="AQ39" s="118"/>
      <c r="AR39" s="103"/>
      <c r="AS39" s="114" t="s">
        <v>43</v>
      </c>
      <c r="AT39" s="114" t="s">
        <v>44</v>
      </c>
      <c r="AU39" s="114"/>
      <c r="AV39" s="114" t="s">
        <v>45</v>
      </c>
      <c r="AW39" s="114" t="s">
        <v>44</v>
      </c>
      <c r="AX39" s="114"/>
      <c r="AY39" s="120"/>
      <c r="AZ39" s="121"/>
      <c r="BA39" s="122"/>
      <c r="BB39" s="118"/>
      <c r="BC39" s="103"/>
      <c r="BD39" s="114" t="s">
        <v>43</v>
      </c>
      <c r="BE39" s="114" t="s">
        <v>44</v>
      </c>
      <c r="BF39" s="114"/>
      <c r="BG39" s="114" t="s">
        <v>45</v>
      </c>
      <c r="BH39" s="114" t="s">
        <v>44</v>
      </c>
      <c r="BI39" s="114"/>
      <c r="BJ39" s="120"/>
      <c r="BK39" s="121"/>
      <c r="BL39" s="122"/>
      <c r="BM39" s="118"/>
      <c r="BN39" s="103"/>
      <c r="BO39" s="114" t="s">
        <v>43</v>
      </c>
      <c r="BP39" s="114" t="s">
        <v>44</v>
      </c>
      <c r="BQ39" s="114"/>
      <c r="BR39" s="114" t="s">
        <v>45</v>
      </c>
      <c r="BS39" s="114" t="s">
        <v>44</v>
      </c>
      <c r="BT39" s="114"/>
      <c r="BU39" s="120"/>
      <c r="BV39" s="121"/>
      <c r="BW39" s="122"/>
      <c r="BX39" s="118"/>
      <c r="BY39" s="103"/>
      <c r="BZ39" s="114" t="s">
        <v>43</v>
      </c>
      <c r="CA39" s="114" t="s">
        <v>44</v>
      </c>
      <c r="CB39" s="114"/>
      <c r="CC39" s="114" t="s">
        <v>45</v>
      </c>
      <c r="CD39" s="114" t="s">
        <v>44</v>
      </c>
      <c r="CE39" s="114"/>
      <c r="CF39" s="120"/>
      <c r="CG39" s="121"/>
      <c r="CH39" s="122"/>
      <c r="CI39" s="118"/>
      <c r="CJ39" s="103"/>
      <c r="CK39" s="114" t="s">
        <v>43</v>
      </c>
      <c r="CL39" s="114" t="s">
        <v>44</v>
      </c>
      <c r="CM39" s="114"/>
      <c r="CN39" s="114" t="s">
        <v>45</v>
      </c>
      <c r="CO39" s="114" t="s">
        <v>44</v>
      </c>
      <c r="CP39" s="114"/>
      <c r="CQ39" s="120"/>
      <c r="CR39" s="121"/>
      <c r="CS39" s="122"/>
      <c r="CT39" s="118"/>
      <c r="CU39" s="119"/>
      <c r="CV39" s="103"/>
      <c r="CW39" s="8"/>
      <c r="CX39" s="8"/>
      <c r="CY39" s="8"/>
      <c r="CZ39" s="8"/>
      <c r="DA39" s="8"/>
      <c r="DB39" s="7">
        <v>19</v>
      </c>
    </row>
    <row r="40" spans="1:106" ht="61.9" customHeight="1">
      <c r="A40" s="84"/>
      <c r="B40" s="84" t="s">
        <v>46</v>
      </c>
      <c r="C40" s="84" t="s">
        <v>47</v>
      </c>
      <c r="D40" s="84" t="s">
        <v>48</v>
      </c>
      <c r="E40" s="12" t="s">
        <v>49</v>
      </c>
      <c r="F40" s="12" t="s">
        <v>50</v>
      </c>
      <c r="G40" s="12" t="s">
        <v>51</v>
      </c>
      <c r="H40" s="12"/>
      <c r="I40" s="12" t="s">
        <v>52</v>
      </c>
      <c r="J40" s="12" t="s">
        <v>53</v>
      </c>
      <c r="K40" s="12" t="s">
        <v>54</v>
      </c>
      <c r="L40" s="12" t="s">
        <v>19</v>
      </c>
      <c r="Q40" s="85"/>
      <c r="R40" s="85"/>
      <c r="S40" s="104"/>
      <c r="T40" s="105"/>
      <c r="U40" s="123"/>
      <c r="V40" s="103"/>
      <c r="W40" s="114"/>
      <c r="X40" s="124" t="s">
        <v>55</v>
      </c>
      <c r="Y40" s="124" t="s">
        <v>56</v>
      </c>
      <c r="Z40" s="114"/>
      <c r="AA40" s="124" t="s">
        <v>57</v>
      </c>
      <c r="AB40" s="124" t="s">
        <v>58</v>
      </c>
      <c r="AC40" s="125" t="s">
        <v>59</v>
      </c>
      <c r="AD40" s="126" t="s">
        <v>60</v>
      </c>
      <c r="AE40" s="127"/>
      <c r="AF40" s="128"/>
      <c r="AG40" s="103"/>
      <c r="AH40" s="114"/>
      <c r="AI40" s="124" t="s">
        <v>55</v>
      </c>
      <c r="AJ40" s="124" t="s">
        <v>56</v>
      </c>
      <c r="AK40" s="114"/>
      <c r="AL40" s="124" t="s">
        <v>57</v>
      </c>
      <c r="AM40" s="124" t="s">
        <v>58</v>
      </c>
      <c r="AN40" s="125" t="s">
        <v>59</v>
      </c>
      <c r="AO40" s="126" t="s">
        <v>60</v>
      </c>
      <c r="AP40" s="127"/>
      <c r="AQ40" s="128"/>
      <c r="AR40" s="103"/>
      <c r="AS40" s="114"/>
      <c r="AT40" s="124" t="s">
        <v>55</v>
      </c>
      <c r="AU40" s="124" t="s">
        <v>56</v>
      </c>
      <c r="AV40" s="114"/>
      <c r="AW40" s="124" t="s">
        <v>57</v>
      </c>
      <c r="AX40" s="124" t="s">
        <v>58</v>
      </c>
      <c r="AY40" s="125" t="s">
        <v>59</v>
      </c>
      <c r="AZ40" s="126" t="s">
        <v>60</v>
      </c>
      <c r="BA40" s="127"/>
      <c r="BB40" s="128"/>
      <c r="BC40" s="103"/>
      <c r="BD40" s="114"/>
      <c r="BE40" s="124" t="s">
        <v>55</v>
      </c>
      <c r="BF40" s="124" t="s">
        <v>56</v>
      </c>
      <c r="BG40" s="114"/>
      <c r="BH40" s="124" t="s">
        <v>57</v>
      </c>
      <c r="BI40" s="124" t="s">
        <v>58</v>
      </c>
      <c r="BJ40" s="125" t="s">
        <v>59</v>
      </c>
      <c r="BK40" s="126" t="s">
        <v>60</v>
      </c>
      <c r="BL40" s="127"/>
      <c r="BM40" s="128"/>
      <c r="BN40" s="103"/>
      <c r="BO40" s="114"/>
      <c r="BP40" s="124" t="s">
        <v>55</v>
      </c>
      <c r="BQ40" s="124" t="s">
        <v>56</v>
      </c>
      <c r="BR40" s="114"/>
      <c r="BS40" s="124" t="s">
        <v>57</v>
      </c>
      <c r="BT40" s="124" t="s">
        <v>58</v>
      </c>
      <c r="BU40" s="125" t="s">
        <v>59</v>
      </c>
      <c r="BV40" s="126" t="s">
        <v>60</v>
      </c>
      <c r="BW40" s="127"/>
      <c r="BX40" s="128"/>
      <c r="BY40" s="103"/>
      <c r="BZ40" s="114"/>
      <c r="CA40" s="124" t="s">
        <v>55</v>
      </c>
      <c r="CB40" s="124" t="s">
        <v>56</v>
      </c>
      <c r="CC40" s="114"/>
      <c r="CD40" s="124" t="s">
        <v>57</v>
      </c>
      <c r="CE40" s="124" t="s">
        <v>58</v>
      </c>
      <c r="CF40" s="125" t="s">
        <v>59</v>
      </c>
      <c r="CG40" s="126" t="s">
        <v>60</v>
      </c>
      <c r="CH40" s="127"/>
      <c r="CI40" s="128"/>
      <c r="CJ40" s="103"/>
      <c r="CK40" s="114"/>
      <c r="CL40" s="124" t="s">
        <v>55</v>
      </c>
      <c r="CM40" s="124" t="s">
        <v>56</v>
      </c>
      <c r="CN40" s="114"/>
      <c r="CO40" s="124" t="s">
        <v>57</v>
      </c>
      <c r="CP40" s="124" t="s">
        <v>58</v>
      </c>
      <c r="CQ40" s="125" t="s">
        <v>59</v>
      </c>
      <c r="CR40" s="126" t="s">
        <v>60</v>
      </c>
      <c r="CS40" s="127"/>
      <c r="CT40" s="128"/>
      <c r="CU40" s="129"/>
      <c r="CV40" s="103"/>
      <c r="DB40" s="7">
        <v>59</v>
      </c>
    </row>
    <row r="41" spans="1:106" s="139" customFormat="1" ht="11.25" hidden="1" customHeight="1">
      <c r="A41" s="84"/>
      <c r="B41" s="84"/>
      <c r="C41" s="84"/>
      <c r="D41" s="84"/>
      <c r="E41" s="84"/>
      <c r="F41" s="84"/>
      <c r="G41" s="84"/>
      <c r="H41" s="84"/>
      <c r="I41" s="84"/>
      <c r="J41" s="84"/>
      <c r="K41" s="84"/>
      <c r="L41" s="12"/>
      <c r="M41" s="3"/>
      <c r="N41" s="3"/>
      <c r="O41" s="3"/>
      <c r="P41" s="130"/>
      <c r="Q41" s="131"/>
      <c r="R41" s="132">
        <v>1</v>
      </c>
      <c r="S41" s="133" t="s">
        <v>61</v>
      </c>
      <c r="T41" s="134" t="s">
        <v>62</v>
      </c>
      <c r="U41" s="135" t="str">
        <f ca="1">OFFSET(U41,0,-1)</f>
        <v>2</v>
      </c>
      <c r="V41" s="136">
        <f ca="1">OFFSET(V41,0,-1)+1</f>
        <v>3</v>
      </c>
      <c r="W41" s="137"/>
      <c r="X41" s="137"/>
      <c r="Y41" s="137"/>
      <c r="Z41" s="137"/>
      <c r="AA41" s="137"/>
      <c r="AB41" s="137"/>
      <c r="AC41" s="136">
        <f ca="1">OFFSET(AC41,0,-1)+1</f>
        <v>1</v>
      </c>
      <c r="AD41" s="138">
        <f ca="1">OFFSET(AD41,0,-1)+1</f>
        <v>2</v>
      </c>
      <c r="AE41" s="138"/>
      <c r="AF41" s="136">
        <f ca="1">OFFSET(AF41,0,-2)+1</f>
        <v>3</v>
      </c>
      <c r="AG41" s="136">
        <f ca="1">OFFSET(AG41,0,-1)+1</f>
        <v>4</v>
      </c>
      <c r="AH41" s="136"/>
      <c r="AI41" s="136"/>
      <c r="AJ41" s="136"/>
      <c r="AK41" s="136"/>
      <c r="AL41" s="136"/>
      <c r="AM41" s="136">
        <f ca="1">OFFSET(AM41,0,-1)+1</f>
        <v>1</v>
      </c>
      <c r="AN41" s="136">
        <f ca="1">OFFSET(AN41,0,-1)+1</f>
        <v>2</v>
      </c>
      <c r="AO41" s="138">
        <f ca="1">OFFSET(AO41,0,-1)+1</f>
        <v>3</v>
      </c>
      <c r="AP41" s="138"/>
      <c r="AQ41" s="136">
        <f ca="1">OFFSET(AQ41,0,-2)+1</f>
        <v>4</v>
      </c>
      <c r="AR41" s="136">
        <f ca="1">OFFSET(AR41,0,-1)+1</f>
        <v>5</v>
      </c>
      <c r="AS41" s="137"/>
      <c r="AT41" s="137"/>
      <c r="AU41" s="137"/>
      <c r="AV41" s="137"/>
      <c r="AW41" s="137"/>
      <c r="AX41" s="137"/>
      <c r="AY41" s="136">
        <f ca="1">OFFSET(AY41,0,-1)+1</f>
        <v>1</v>
      </c>
      <c r="AZ41" s="138">
        <f ca="1">OFFSET(AZ41,0,-1)+1</f>
        <v>2</v>
      </c>
      <c r="BA41" s="138"/>
      <c r="BB41" s="136">
        <f ca="1">OFFSET(BB41,0,-2)+1</f>
        <v>3</v>
      </c>
      <c r="BC41" s="136">
        <f ca="1">OFFSET(BC41,0,-1)+1</f>
        <v>4</v>
      </c>
      <c r="BD41" s="137"/>
      <c r="BE41" s="137"/>
      <c r="BF41" s="137"/>
      <c r="BG41" s="137"/>
      <c r="BH41" s="137"/>
      <c r="BI41" s="137"/>
      <c r="BJ41" s="136">
        <f ca="1">OFFSET(BJ41,0,-1)+1</f>
        <v>1</v>
      </c>
      <c r="BK41" s="138">
        <f ca="1">OFFSET(BK41,0,-1)+1</f>
        <v>2</v>
      </c>
      <c r="BL41" s="138"/>
      <c r="BM41" s="136">
        <f ca="1">OFFSET(BM41,0,-2)+1</f>
        <v>3</v>
      </c>
      <c r="BN41" s="136">
        <f ca="1">OFFSET(BN41,0,-1)+1</f>
        <v>4</v>
      </c>
      <c r="BO41" s="137"/>
      <c r="BP41" s="137"/>
      <c r="BQ41" s="137"/>
      <c r="BR41" s="137"/>
      <c r="BS41" s="137"/>
      <c r="BT41" s="137"/>
      <c r="BU41" s="136">
        <f ca="1">OFFSET(BU41,0,-1)+1</f>
        <v>1</v>
      </c>
      <c r="BV41" s="138">
        <f ca="1">OFFSET(BV41,0,-1)+1</f>
        <v>2</v>
      </c>
      <c r="BW41" s="138"/>
      <c r="BX41" s="136">
        <f ca="1">OFFSET(BX41,0,-2)+1</f>
        <v>3</v>
      </c>
      <c r="BY41" s="136">
        <f ca="1">OFFSET(BY41,0,-1)+1</f>
        <v>4</v>
      </c>
      <c r="BZ41" s="137"/>
      <c r="CA41" s="137"/>
      <c r="CB41" s="137"/>
      <c r="CC41" s="137"/>
      <c r="CD41" s="137"/>
      <c r="CE41" s="137"/>
      <c r="CF41" s="136">
        <f ca="1">OFFSET(CF41,0,-1)+1</f>
        <v>1</v>
      </c>
      <c r="CG41" s="138">
        <f ca="1">OFFSET(CG41,0,-1)+1</f>
        <v>2</v>
      </c>
      <c r="CH41" s="138"/>
      <c r="CI41" s="136">
        <f ca="1">OFFSET(CI41,0,-2)+1</f>
        <v>3</v>
      </c>
      <c r="CJ41" s="136">
        <f ca="1">OFFSET(CJ41,0,-1)+1</f>
        <v>4</v>
      </c>
      <c r="CK41" s="137"/>
      <c r="CL41" s="137"/>
      <c r="CM41" s="137"/>
      <c r="CN41" s="137"/>
      <c r="CO41" s="137"/>
      <c r="CP41" s="137"/>
      <c r="CQ41" s="136">
        <f ca="1">OFFSET(CQ41,0,-1)+1</f>
        <v>1</v>
      </c>
      <c r="CR41" s="138">
        <f ca="1">OFFSET(CR41,0,-1)+1</f>
        <v>2</v>
      </c>
      <c r="CS41" s="138"/>
      <c r="CT41" s="136">
        <f ca="1">OFFSET(CT41,0,-2)+1</f>
        <v>3</v>
      </c>
      <c r="CU41" s="135">
        <f ca="1">OFFSET(CU41,0,-1)</f>
        <v>3</v>
      </c>
      <c r="CV41" s="136">
        <f ca="1">OFFSET(CV41,0,-1)+1</f>
        <v>4</v>
      </c>
      <c r="CW41" s="8"/>
      <c r="CX41" s="8"/>
      <c r="CY41" s="8"/>
      <c r="CZ41" s="8"/>
      <c r="DA41" s="8"/>
      <c r="DB41" s="139">
        <v>0</v>
      </c>
    </row>
    <row r="42" spans="1:106" ht="24" customHeight="1">
      <c r="A42" s="10" t="s">
        <v>63</v>
      </c>
      <c r="B42" s="10"/>
      <c r="C42" s="10"/>
      <c r="D42" s="10"/>
      <c r="E42" s="11">
        <v>1</v>
      </c>
      <c r="F42" s="10"/>
      <c r="G42" s="10"/>
      <c r="H42" s="10"/>
      <c r="I42" s="10"/>
      <c r="J42" s="10"/>
      <c r="K42" s="10"/>
      <c r="L42" s="12"/>
      <c r="M42" s="13"/>
      <c r="N42" s="13"/>
      <c r="O42" s="13"/>
      <c r="Q42" s="14"/>
      <c r="R42" s="15"/>
      <c r="S42" s="16">
        <f>INDEX(PT_DIFFERENTIATION_NUM_NTAR,MATCH(A42,PT_DIFFERENTIATION_NTAR_ID,0))</f>
        <v>1</v>
      </c>
      <c r="T42" s="17" t="s">
        <v>1</v>
      </c>
      <c r="U42" s="18"/>
      <c r="V42" s="19"/>
      <c r="W42" s="20"/>
      <c r="X42" s="20"/>
      <c r="Y42" s="20"/>
      <c r="Z42" s="20"/>
      <c r="AA42" s="20"/>
      <c r="AB42" s="20"/>
      <c r="AC42" s="20"/>
      <c r="AD42" s="20"/>
      <c r="AE42" s="20"/>
      <c r="AF42" s="21"/>
      <c r="AG42" s="19" t="str">
        <f>INDEX(PT_DIFFERENTIATION_NTAR,MATCH(A42,PT_DIFFERENTIATION_NTAR_ID,0))</f>
        <v>Тариф на горячую воду</v>
      </c>
      <c r="AH42" s="20"/>
      <c r="AI42" s="20"/>
      <c r="AJ42" s="20"/>
      <c r="AK42" s="20"/>
      <c r="AL42" s="20"/>
      <c r="AM42" s="20"/>
      <c r="AN42" s="20"/>
      <c r="AO42" s="20"/>
      <c r="AP42" s="20"/>
      <c r="AQ42" s="20"/>
      <c r="AR42" s="19"/>
      <c r="AS42" s="20"/>
      <c r="AT42" s="20"/>
      <c r="AU42" s="20"/>
      <c r="AV42" s="20"/>
      <c r="AW42" s="20"/>
      <c r="AX42" s="20"/>
      <c r="AY42" s="20"/>
      <c r="AZ42" s="20"/>
      <c r="BA42" s="20"/>
      <c r="BB42" s="21"/>
      <c r="BC42" s="19"/>
      <c r="BD42" s="20"/>
      <c r="BE42" s="20"/>
      <c r="BF42" s="20"/>
      <c r="BG42" s="20"/>
      <c r="BH42" s="20"/>
      <c r="BI42" s="20"/>
      <c r="BJ42" s="20"/>
      <c r="BK42" s="20"/>
      <c r="BL42" s="20"/>
      <c r="BM42" s="21"/>
      <c r="BN42" s="19"/>
      <c r="BO42" s="20"/>
      <c r="BP42" s="20"/>
      <c r="BQ42" s="20"/>
      <c r="BR42" s="20"/>
      <c r="BS42" s="20"/>
      <c r="BT42" s="20"/>
      <c r="BU42" s="20"/>
      <c r="BV42" s="20"/>
      <c r="BW42" s="20"/>
      <c r="BX42" s="21"/>
      <c r="BY42" s="19"/>
      <c r="BZ42" s="20"/>
      <c r="CA42" s="20"/>
      <c r="CB42" s="20"/>
      <c r="CC42" s="20"/>
      <c r="CD42" s="20"/>
      <c r="CE42" s="20"/>
      <c r="CF42" s="20"/>
      <c r="CG42" s="20"/>
      <c r="CH42" s="20"/>
      <c r="CI42" s="21"/>
      <c r="CJ42" s="19"/>
      <c r="CK42" s="20"/>
      <c r="CL42" s="20"/>
      <c r="CM42" s="20"/>
      <c r="CN42" s="20"/>
      <c r="CO42" s="20"/>
      <c r="CP42" s="20"/>
      <c r="CQ42" s="20"/>
      <c r="CR42" s="20"/>
      <c r="CS42" s="20"/>
      <c r="CT42" s="21"/>
      <c r="CU42" s="21"/>
      <c r="CV42" s="22" t="str">
        <f>"Указывается наименование тарифа в случае "&amp;IF(TEMPLATE_GROUP="P","утверждения нескольких тарифов","подачи предложения по нескольким тарифам")&amp;".
В случае наличия нескольких тарифов информация по ним указывается в отдельных строках."</f>
        <v>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v>
      </c>
      <c r="CX42" s="23"/>
      <c r="CY42" s="23" t="str">
        <f t="shared" ref="CY42:CY62" si="1">IF(T42="","",T42)</f>
        <v>Наименование тарифа</v>
      </c>
      <c r="CZ42" s="23"/>
      <c r="DA42" s="23"/>
      <c r="DB42" s="7">
        <v>23</v>
      </c>
    </row>
    <row r="43" spans="1:106" ht="24" customHeight="1">
      <c r="A43" s="10" t="s">
        <v>63</v>
      </c>
      <c r="B43" s="10" t="s">
        <v>64</v>
      </c>
      <c r="C43" s="10"/>
      <c r="D43" s="10"/>
      <c r="E43" s="24"/>
      <c r="F43" s="11">
        <v>1</v>
      </c>
      <c r="G43" s="10"/>
      <c r="H43" s="10"/>
      <c r="I43" s="10"/>
      <c r="J43" s="10"/>
      <c r="K43" s="10"/>
      <c r="L43" s="12"/>
      <c r="M43" s="13"/>
      <c r="N43" s="13"/>
      <c r="O43" s="13"/>
      <c r="P43" s="25"/>
      <c r="Q43" s="26"/>
      <c r="R43" s="27"/>
      <c r="S43" s="16" t="str">
        <f>INDEX(PT_DIFFERENTIATION_NUM_TER,MATCH(B43,PT_DIFFERENTIATION_TER_ID,0))</f>
        <v>1.1</v>
      </c>
      <c r="T43" s="28" t="s">
        <v>2</v>
      </c>
      <c r="U43" s="18"/>
      <c r="V43" s="19"/>
      <c r="W43" s="20"/>
      <c r="X43" s="20"/>
      <c r="Y43" s="20"/>
      <c r="Z43" s="20"/>
      <c r="AA43" s="20"/>
      <c r="AB43" s="20"/>
      <c r="AC43" s="20"/>
      <c r="AD43" s="20"/>
      <c r="AE43" s="20"/>
      <c r="AF43" s="21"/>
      <c r="AG43" s="19" t="str">
        <f>INDEX(PT_DIFFERENTIATION_TER,MATCH(B43,PT_DIFFERENTIATION_TER_ID,0))</f>
        <v>без дифференциации</v>
      </c>
      <c r="AH43" s="20"/>
      <c r="AI43" s="20"/>
      <c r="AJ43" s="20"/>
      <c r="AK43" s="20"/>
      <c r="AL43" s="20"/>
      <c r="AM43" s="20"/>
      <c r="AN43" s="20"/>
      <c r="AO43" s="20"/>
      <c r="AP43" s="20"/>
      <c r="AQ43" s="20"/>
      <c r="AR43" s="19"/>
      <c r="AS43" s="20"/>
      <c r="AT43" s="20"/>
      <c r="AU43" s="20"/>
      <c r="AV43" s="20"/>
      <c r="AW43" s="20"/>
      <c r="AX43" s="20"/>
      <c r="AY43" s="20"/>
      <c r="AZ43" s="20"/>
      <c r="BA43" s="20"/>
      <c r="BB43" s="21"/>
      <c r="BC43" s="19"/>
      <c r="BD43" s="20"/>
      <c r="BE43" s="20"/>
      <c r="BF43" s="20"/>
      <c r="BG43" s="20"/>
      <c r="BH43" s="20"/>
      <c r="BI43" s="20"/>
      <c r="BJ43" s="20"/>
      <c r="BK43" s="20"/>
      <c r="BL43" s="20"/>
      <c r="BM43" s="21"/>
      <c r="BN43" s="19"/>
      <c r="BO43" s="20"/>
      <c r="BP43" s="20"/>
      <c r="BQ43" s="20"/>
      <c r="BR43" s="20"/>
      <c r="BS43" s="20"/>
      <c r="BT43" s="20"/>
      <c r="BU43" s="20"/>
      <c r="BV43" s="20"/>
      <c r="BW43" s="20"/>
      <c r="BX43" s="21"/>
      <c r="BY43" s="19"/>
      <c r="BZ43" s="20"/>
      <c r="CA43" s="20"/>
      <c r="CB43" s="20"/>
      <c r="CC43" s="20"/>
      <c r="CD43" s="20"/>
      <c r="CE43" s="20"/>
      <c r="CF43" s="20"/>
      <c r="CG43" s="20"/>
      <c r="CH43" s="20"/>
      <c r="CI43" s="21"/>
      <c r="CJ43" s="19"/>
      <c r="CK43" s="20"/>
      <c r="CL43" s="20"/>
      <c r="CM43" s="20"/>
      <c r="CN43" s="20"/>
      <c r="CO43" s="20"/>
      <c r="CP43" s="20"/>
      <c r="CQ43" s="20"/>
      <c r="CR43" s="20"/>
      <c r="CS43" s="20"/>
      <c r="CT43" s="21"/>
      <c r="CU43" s="21"/>
      <c r="CV43" s="22" t="s">
        <v>3</v>
      </c>
      <c r="CX43" s="23"/>
      <c r="CY43" s="23" t="str">
        <f t="shared" si="1"/>
        <v>Территория действия тарифа</v>
      </c>
      <c r="CZ43" s="23"/>
      <c r="DA43" s="23"/>
      <c r="DB43" s="7">
        <v>23</v>
      </c>
    </row>
    <row r="44" spans="1:106" ht="24" customHeight="1">
      <c r="A44" s="10" t="s">
        <v>63</v>
      </c>
      <c r="B44" s="10" t="s">
        <v>64</v>
      </c>
      <c r="C44" s="10" t="s">
        <v>65</v>
      </c>
      <c r="D44" s="10"/>
      <c r="E44" s="24"/>
      <c r="F44" s="24"/>
      <c r="G44" s="11">
        <v>1</v>
      </c>
      <c r="H44" s="10"/>
      <c r="I44" s="10"/>
      <c r="J44" s="10"/>
      <c r="K44" s="10"/>
      <c r="L44" s="12"/>
      <c r="M44" s="13"/>
      <c r="N44" s="13"/>
      <c r="O44" s="13"/>
      <c r="P44" s="29"/>
      <c r="Q44" s="26"/>
      <c r="R44" s="27"/>
      <c r="S44" s="16" t="str">
        <f>INDEX(PT_DIFFERENTIATION_NUM_CS,MATCH(C44,PT_DIFFERENTIATION_CS_ID,0))</f>
        <v>1.1.1</v>
      </c>
      <c r="T44" s="30" t="s">
        <v>4</v>
      </c>
      <c r="U44" s="18"/>
      <c r="V44" s="19"/>
      <c r="W44" s="20"/>
      <c r="X44" s="20"/>
      <c r="Y44" s="20"/>
      <c r="Z44" s="20"/>
      <c r="AA44" s="20"/>
      <c r="AB44" s="20"/>
      <c r="AC44" s="20"/>
      <c r="AD44" s="20"/>
      <c r="AE44" s="20"/>
      <c r="AF44" s="21"/>
      <c r="AG44" s="19" t="str">
        <f>INDEX(PT_DIFFERENTIATION_CS,MATCH(C44,PT_DIFFERENTIATION_CS_ID,0))</f>
        <v>без дифференциации</v>
      </c>
      <c r="AH44" s="20"/>
      <c r="AI44" s="20"/>
      <c r="AJ44" s="20"/>
      <c r="AK44" s="20"/>
      <c r="AL44" s="20"/>
      <c r="AM44" s="20"/>
      <c r="AN44" s="20"/>
      <c r="AO44" s="20"/>
      <c r="AP44" s="20"/>
      <c r="AQ44" s="20"/>
      <c r="AR44" s="19"/>
      <c r="AS44" s="20"/>
      <c r="AT44" s="20"/>
      <c r="AU44" s="20"/>
      <c r="AV44" s="20"/>
      <c r="AW44" s="20"/>
      <c r="AX44" s="20"/>
      <c r="AY44" s="20"/>
      <c r="AZ44" s="20"/>
      <c r="BA44" s="20"/>
      <c r="BB44" s="21"/>
      <c r="BC44" s="19"/>
      <c r="BD44" s="20"/>
      <c r="BE44" s="20"/>
      <c r="BF44" s="20"/>
      <c r="BG44" s="20"/>
      <c r="BH44" s="20"/>
      <c r="BI44" s="20"/>
      <c r="BJ44" s="20"/>
      <c r="BK44" s="20"/>
      <c r="BL44" s="20"/>
      <c r="BM44" s="21"/>
      <c r="BN44" s="19"/>
      <c r="BO44" s="20"/>
      <c r="BP44" s="20"/>
      <c r="BQ44" s="20"/>
      <c r="BR44" s="20"/>
      <c r="BS44" s="20"/>
      <c r="BT44" s="20"/>
      <c r="BU44" s="20"/>
      <c r="BV44" s="20"/>
      <c r="BW44" s="20"/>
      <c r="BX44" s="21"/>
      <c r="BY44" s="19"/>
      <c r="BZ44" s="20"/>
      <c r="CA44" s="20"/>
      <c r="CB44" s="20"/>
      <c r="CC44" s="20"/>
      <c r="CD44" s="20"/>
      <c r="CE44" s="20"/>
      <c r="CF44" s="20"/>
      <c r="CG44" s="20"/>
      <c r="CH44" s="20"/>
      <c r="CI44" s="21"/>
      <c r="CJ44" s="19"/>
      <c r="CK44" s="20"/>
      <c r="CL44" s="20"/>
      <c r="CM44" s="20"/>
      <c r="CN44" s="20"/>
      <c r="CO44" s="20"/>
      <c r="CP44" s="20"/>
      <c r="CQ44" s="20"/>
      <c r="CR44" s="20"/>
      <c r="CS44" s="20"/>
      <c r="CT44" s="21"/>
      <c r="CU44" s="21"/>
      <c r="CV44" s="22" t="s">
        <v>5</v>
      </c>
      <c r="CX44" s="23"/>
      <c r="CY44" s="23" t="str">
        <f t="shared" si="1"/>
        <v>Наименование централизованной системы горячего водоснабжения</v>
      </c>
      <c r="CZ44" s="23"/>
      <c r="DA44" s="23"/>
      <c r="DB44" s="7">
        <v>23</v>
      </c>
    </row>
    <row r="45" spans="1:106" ht="24" customHeight="1">
      <c r="A45" s="10" t="s">
        <v>63</v>
      </c>
      <c r="B45" s="10" t="s">
        <v>64</v>
      </c>
      <c r="C45" s="10" t="s">
        <v>65</v>
      </c>
      <c r="D45" s="10" t="s">
        <v>66</v>
      </c>
      <c r="E45" s="24"/>
      <c r="F45" s="24"/>
      <c r="G45" s="24"/>
      <c r="H45" s="24"/>
      <c r="I45" s="31" t="str">
        <f>S44&amp;".1"</f>
        <v>1.1.1.1</v>
      </c>
      <c r="J45" s="10"/>
      <c r="K45" s="10"/>
      <c r="L45" s="12"/>
      <c r="P45" s="32">
        <v>1</v>
      </c>
      <c r="Q45" s="33"/>
      <c r="R45" s="34"/>
      <c r="S45" s="16" t="str">
        <f>$I45</f>
        <v>1.1.1.1</v>
      </c>
      <c r="T45" s="35" t="s">
        <v>6</v>
      </c>
      <c r="U45" s="18"/>
      <c r="V45" s="36"/>
      <c r="W45" s="37"/>
      <c r="X45" s="37"/>
      <c r="Y45" s="37"/>
      <c r="Z45" s="37"/>
      <c r="AA45" s="37"/>
      <c r="AB45" s="37"/>
      <c r="AC45" s="37"/>
      <c r="AD45" s="37"/>
      <c r="AE45" s="37"/>
      <c r="AF45" s="38"/>
      <c r="AG45" s="39" t="s">
        <v>67</v>
      </c>
      <c r="AH45" s="40"/>
      <c r="AI45" s="40"/>
      <c r="AJ45" s="40"/>
      <c r="AK45" s="40"/>
      <c r="AL45" s="40"/>
      <c r="AM45" s="40"/>
      <c r="AN45" s="40"/>
      <c r="AO45" s="40"/>
      <c r="AP45" s="40"/>
      <c r="AQ45" s="40"/>
      <c r="AR45" s="36"/>
      <c r="AS45" s="37"/>
      <c r="AT45" s="37"/>
      <c r="AU45" s="37"/>
      <c r="AV45" s="37"/>
      <c r="AW45" s="37"/>
      <c r="AX45" s="37"/>
      <c r="AY45" s="37"/>
      <c r="AZ45" s="37"/>
      <c r="BA45" s="37"/>
      <c r="BB45" s="38"/>
      <c r="BC45" s="36"/>
      <c r="BD45" s="37"/>
      <c r="BE45" s="37"/>
      <c r="BF45" s="37"/>
      <c r="BG45" s="37"/>
      <c r="BH45" s="37"/>
      <c r="BI45" s="37"/>
      <c r="BJ45" s="37"/>
      <c r="BK45" s="37"/>
      <c r="BL45" s="37"/>
      <c r="BM45" s="38"/>
      <c r="BN45" s="36"/>
      <c r="BO45" s="37"/>
      <c r="BP45" s="37"/>
      <c r="BQ45" s="37"/>
      <c r="BR45" s="37"/>
      <c r="BS45" s="37"/>
      <c r="BT45" s="37"/>
      <c r="BU45" s="37"/>
      <c r="BV45" s="37"/>
      <c r="BW45" s="37"/>
      <c r="BX45" s="38"/>
      <c r="BY45" s="36"/>
      <c r="BZ45" s="37"/>
      <c r="CA45" s="37"/>
      <c r="CB45" s="37"/>
      <c r="CC45" s="37"/>
      <c r="CD45" s="37"/>
      <c r="CE45" s="37"/>
      <c r="CF45" s="37"/>
      <c r="CG45" s="37"/>
      <c r="CH45" s="37"/>
      <c r="CI45" s="38"/>
      <c r="CJ45" s="36"/>
      <c r="CK45" s="37"/>
      <c r="CL45" s="37"/>
      <c r="CM45" s="37"/>
      <c r="CN45" s="37"/>
      <c r="CO45" s="37"/>
      <c r="CP45" s="37"/>
      <c r="CQ45" s="37"/>
      <c r="CR45" s="37"/>
      <c r="CS45" s="37"/>
      <c r="CT45" s="38"/>
      <c r="CU45" s="41"/>
      <c r="CV45" s="22" t="s">
        <v>7</v>
      </c>
      <c r="CX45" s="23"/>
      <c r="CY45" s="23" t="str">
        <f t="shared" si="1"/>
        <v>Наименование признака дифференциации</v>
      </c>
      <c r="CZ45" s="23"/>
      <c r="DA45" s="23"/>
      <c r="DB45" s="7">
        <v>23</v>
      </c>
    </row>
    <row r="46" spans="1:106" ht="24" customHeight="1">
      <c r="A46" s="10" t="s">
        <v>63</v>
      </c>
      <c r="B46" s="10" t="s">
        <v>64</v>
      </c>
      <c r="C46" s="10" t="s">
        <v>65</v>
      </c>
      <c r="D46" s="10" t="s">
        <v>66</v>
      </c>
      <c r="E46" s="24"/>
      <c r="F46" s="24"/>
      <c r="G46" s="24"/>
      <c r="H46" s="24"/>
      <c r="I46" s="42"/>
      <c r="J46" s="31" t="str">
        <f>I45&amp;".1"</f>
        <v>1.1.1.1.1</v>
      </c>
      <c r="K46" s="10"/>
      <c r="L46" s="12" t="s">
        <v>8</v>
      </c>
      <c r="P46" s="32"/>
      <c r="Q46" s="32">
        <v>1</v>
      </c>
      <c r="R46" s="43"/>
      <c r="S46" s="16" t="str">
        <f>$J46</f>
        <v>1.1.1.1.1</v>
      </c>
      <c r="T46" s="44" t="s">
        <v>9</v>
      </c>
      <c r="U46" s="18"/>
      <c r="V46" s="45"/>
      <c r="W46" s="46"/>
      <c r="X46" s="46"/>
      <c r="Y46" s="46"/>
      <c r="Z46" s="46"/>
      <c r="AA46" s="46"/>
      <c r="AB46" s="46"/>
      <c r="AC46" s="46"/>
      <c r="AD46" s="46"/>
      <c r="AE46" s="46"/>
      <c r="AF46" s="47"/>
      <c r="AG46" s="45" t="s">
        <v>68</v>
      </c>
      <c r="AH46" s="46"/>
      <c r="AI46" s="46"/>
      <c r="AJ46" s="46"/>
      <c r="AK46" s="46"/>
      <c r="AL46" s="46"/>
      <c r="AM46" s="46"/>
      <c r="AN46" s="46"/>
      <c r="AO46" s="46"/>
      <c r="AP46" s="46"/>
      <c r="AQ46" s="46"/>
      <c r="AR46" s="45"/>
      <c r="AS46" s="46"/>
      <c r="AT46" s="46"/>
      <c r="AU46" s="46"/>
      <c r="AV46" s="46"/>
      <c r="AW46" s="46"/>
      <c r="AX46" s="46"/>
      <c r="AY46" s="46"/>
      <c r="AZ46" s="46"/>
      <c r="BA46" s="46"/>
      <c r="BB46" s="47"/>
      <c r="BC46" s="45"/>
      <c r="BD46" s="46"/>
      <c r="BE46" s="46"/>
      <c r="BF46" s="46"/>
      <c r="BG46" s="46"/>
      <c r="BH46" s="46"/>
      <c r="BI46" s="46"/>
      <c r="BJ46" s="46"/>
      <c r="BK46" s="46"/>
      <c r="BL46" s="46"/>
      <c r="BM46" s="47"/>
      <c r="BN46" s="45"/>
      <c r="BO46" s="46"/>
      <c r="BP46" s="46"/>
      <c r="BQ46" s="46"/>
      <c r="BR46" s="46"/>
      <c r="BS46" s="46"/>
      <c r="BT46" s="46"/>
      <c r="BU46" s="46"/>
      <c r="BV46" s="46"/>
      <c r="BW46" s="46"/>
      <c r="BX46" s="47"/>
      <c r="BY46" s="45"/>
      <c r="BZ46" s="46"/>
      <c r="CA46" s="46"/>
      <c r="CB46" s="46"/>
      <c r="CC46" s="46"/>
      <c r="CD46" s="46"/>
      <c r="CE46" s="46"/>
      <c r="CF46" s="46"/>
      <c r="CG46" s="46"/>
      <c r="CH46" s="46"/>
      <c r="CI46" s="47"/>
      <c r="CJ46" s="45"/>
      <c r="CK46" s="46"/>
      <c r="CL46" s="46"/>
      <c r="CM46" s="46"/>
      <c r="CN46" s="46"/>
      <c r="CO46" s="46"/>
      <c r="CP46" s="46"/>
      <c r="CQ46" s="46"/>
      <c r="CR46" s="46"/>
      <c r="CS46" s="46"/>
      <c r="CT46" s="47"/>
      <c r="CU46" s="47"/>
      <c r="CV46" s="48" t="s">
        <v>10</v>
      </c>
      <c r="CX46" s="23"/>
      <c r="CY46" s="23" t="str">
        <f t="shared" si="1"/>
        <v>Группа потребителей</v>
      </c>
      <c r="CZ46" s="23"/>
      <c r="DA46" s="23"/>
      <c r="DB46" s="7">
        <v>23</v>
      </c>
    </row>
    <row r="47" spans="1:106" ht="24" customHeight="1">
      <c r="A47" s="10" t="s">
        <v>63</v>
      </c>
      <c r="B47" s="10" t="s">
        <v>64</v>
      </c>
      <c r="C47" s="10" t="s">
        <v>65</v>
      </c>
      <c r="D47" s="10" t="s">
        <v>66</v>
      </c>
      <c r="E47" s="24"/>
      <c r="F47" s="24"/>
      <c r="G47" s="24"/>
      <c r="H47" s="24"/>
      <c r="I47" s="42"/>
      <c r="J47" s="42"/>
      <c r="K47" s="31" t="str">
        <f>J46&amp;".1"</f>
        <v>1.1.1.1.1.1</v>
      </c>
      <c r="L47" s="12"/>
      <c r="P47" s="32"/>
      <c r="Q47" s="32"/>
      <c r="R47" s="43">
        <v>1</v>
      </c>
      <c r="S47" s="16" t="str">
        <f>$K47</f>
        <v>1.1.1.1.1.1</v>
      </c>
      <c r="T47" s="49" t="s">
        <v>69</v>
      </c>
      <c r="U47" s="18"/>
      <c r="V47" s="50"/>
      <c r="W47" s="50"/>
      <c r="X47" s="50"/>
      <c r="Y47" s="50"/>
      <c r="Z47" s="50"/>
      <c r="AA47" s="50"/>
      <c r="AB47" s="50"/>
      <c r="AC47" s="51"/>
      <c r="AD47" s="52" t="s">
        <v>11</v>
      </c>
      <c r="AE47" s="53"/>
      <c r="AF47" s="52" t="s">
        <v>11</v>
      </c>
      <c r="AG47" s="50"/>
      <c r="AH47" s="50">
        <v>70.650000000000006</v>
      </c>
      <c r="AI47" s="50"/>
      <c r="AJ47" s="50"/>
      <c r="AK47" s="50">
        <v>2721.76</v>
      </c>
      <c r="AL47" s="50"/>
      <c r="AM47" s="50"/>
      <c r="AN47" s="51">
        <v>46023</v>
      </c>
      <c r="AO47" s="52" t="s">
        <v>11</v>
      </c>
      <c r="AP47" s="53">
        <v>46203</v>
      </c>
      <c r="AQ47" s="52" t="s">
        <v>11</v>
      </c>
      <c r="AR47" s="50"/>
      <c r="AS47" s="50">
        <v>347.75</v>
      </c>
      <c r="AT47" s="50"/>
      <c r="AU47" s="50"/>
      <c r="AV47" s="50">
        <v>3000.28</v>
      </c>
      <c r="AW47" s="50"/>
      <c r="AX47" s="50"/>
      <c r="AY47" s="51">
        <v>46204</v>
      </c>
      <c r="AZ47" s="52" t="s">
        <v>11</v>
      </c>
      <c r="BA47" s="53">
        <v>46387</v>
      </c>
      <c r="BB47" s="52" t="s">
        <v>11</v>
      </c>
      <c r="BC47" s="50"/>
      <c r="BD47" s="50">
        <v>347.75</v>
      </c>
      <c r="BE47" s="50"/>
      <c r="BF47" s="50"/>
      <c r="BG47" s="50">
        <v>3000.28</v>
      </c>
      <c r="BH47" s="50"/>
      <c r="BI47" s="50"/>
      <c r="BJ47" s="51">
        <v>46388</v>
      </c>
      <c r="BK47" s="52" t="s">
        <v>11</v>
      </c>
      <c r="BL47" s="53">
        <v>46568</v>
      </c>
      <c r="BM47" s="52" t="s">
        <v>11</v>
      </c>
      <c r="BN47" s="50"/>
      <c r="BO47" s="50">
        <v>86.53</v>
      </c>
      <c r="BP47" s="50"/>
      <c r="BQ47" s="50"/>
      <c r="BR47" s="50">
        <v>2831.44</v>
      </c>
      <c r="BS47" s="50"/>
      <c r="BT47" s="50"/>
      <c r="BU47" s="51">
        <v>46569</v>
      </c>
      <c r="BV47" s="52" t="s">
        <v>11</v>
      </c>
      <c r="BW47" s="53">
        <v>46752</v>
      </c>
      <c r="BX47" s="52" t="s">
        <v>11</v>
      </c>
      <c r="BY47" s="50"/>
      <c r="BZ47" s="50">
        <v>86.53</v>
      </c>
      <c r="CA47" s="50"/>
      <c r="CB47" s="50"/>
      <c r="CC47" s="50">
        <v>2831.44</v>
      </c>
      <c r="CD47" s="50"/>
      <c r="CE47" s="50"/>
      <c r="CF47" s="51">
        <v>46753</v>
      </c>
      <c r="CG47" s="52" t="s">
        <v>11</v>
      </c>
      <c r="CH47" s="53">
        <v>46934</v>
      </c>
      <c r="CI47" s="52" t="s">
        <v>11</v>
      </c>
      <c r="CJ47" s="50"/>
      <c r="CK47" s="50">
        <v>89.99</v>
      </c>
      <c r="CL47" s="50"/>
      <c r="CM47" s="50"/>
      <c r="CN47" s="50">
        <v>3287.65</v>
      </c>
      <c r="CO47" s="50"/>
      <c r="CP47" s="50"/>
      <c r="CQ47" s="51">
        <v>46935</v>
      </c>
      <c r="CR47" s="52" t="s">
        <v>11</v>
      </c>
      <c r="CS47" s="53">
        <v>47118</v>
      </c>
      <c r="CT47" s="52" t="s">
        <v>11</v>
      </c>
      <c r="CU47" s="54"/>
      <c r="CV47"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CW47" s="8" t="e">
        <f ca="1">STRCHECKDATE(V48:CU48)</f>
        <v>#NAME?</v>
      </c>
      <c r="CX47" s="23"/>
      <c r="CY47" s="23" t="str">
        <f t="shared" si="1"/>
        <v>Прочие потребители (без учета НДС)</v>
      </c>
      <c r="CZ47" s="23"/>
      <c r="DA47" s="23"/>
      <c r="DB47" s="7">
        <v>23</v>
      </c>
    </row>
    <row r="48" spans="1:106" ht="0" hidden="1" customHeight="1">
      <c r="A48" s="10" t="s">
        <v>63</v>
      </c>
      <c r="B48" s="10" t="s">
        <v>64</v>
      </c>
      <c r="C48" s="10" t="s">
        <v>65</v>
      </c>
      <c r="D48" s="10" t="s">
        <v>66</v>
      </c>
      <c r="E48" s="24"/>
      <c r="F48" s="24"/>
      <c r="G48" s="24"/>
      <c r="H48" s="24"/>
      <c r="I48" s="42"/>
      <c r="J48" s="42"/>
      <c r="K48" s="31"/>
      <c r="L48" s="12"/>
      <c r="P48" s="32"/>
      <c r="Q48" s="32"/>
      <c r="R48" s="43"/>
      <c r="S48" s="56"/>
      <c r="T48" s="18"/>
      <c r="U48" s="18"/>
      <c r="V48" s="57"/>
      <c r="W48" s="57"/>
      <c r="X48" s="57"/>
      <c r="Y48" s="57"/>
      <c r="Z48" s="57"/>
      <c r="AA48" s="57"/>
      <c r="AB48" s="57"/>
      <c r="AC48" s="58"/>
      <c r="AD48" s="52"/>
      <c r="AE48" s="59"/>
      <c r="AF48" s="52"/>
      <c r="AG48" s="57"/>
      <c r="AH48" s="57"/>
      <c r="AI48" s="57"/>
      <c r="AJ48" s="57"/>
      <c r="AK48" s="57"/>
      <c r="AL48" s="57"/>
      <c r="AM48" s="57"/>
      <c r="AN48" s="58"/>
      <c r="AO48" s="52"/>
      <c r="AP48" s="59"/>
      <c r="AQ48" s="52"/>
      <c r="AR48" s="57"/>
      <c r="AS48" s="57"/>
      <c r="AT48" s="57"/>
      <c r="AU48" s="57"/>
      <c r="AV48" s="57"/>
      <c r="AW48" s="57"/>
      <c r="AX48" s="57"/>
      <c r="AY48" s="58"/>
      <c r="AZ48" s="52"/>
      <c r="BA48" s="59"/>
      <c r="BB48" s="52"/>
      <c r="BC48" s="57"/>
      <c r="BD48" s="57"/>
      <c r="BE48" s="57"/>
      <c r="BF48" s="57"/>
      <c r="BG48" s="57"/>
      <c r="BH48" s="57"/>
      <c r="BI48" s="57"/>
      <c r="BJ48" s="58"/>
      <c r="BK48" s="52"/>
      <c r="BL48" s="59"/>
      <c r="BM48" s="52"/>
      <c r="BN48" s="57"/>
      <c r="BO48" s="57"/>
      <c r="BP48" s="57"/>
      <c r="BQ48" s="57"/>
      <c r="BR48" s="57"/>
      <c r="BS48" s="57"/>
      <c r="BT48" s="57"/>
      <c r="BU48" s="58"/>
      <c r="BV48" s="52"/>
      <c r="BW48" s="59"/>
      <c r="BX48" s="52"/>
      <c r="BY48" s="57"/>
      <c r="BZ48" s="57"/>
      <c r="CA48" s="57"/>
      <c r="CB48" s="57"/>
      <c r="CC48" s="57"/>
      <c r="CD48" s="57"/>
      <c r="CE48" s="57"/>
      <c r="CF48" s="58"/>
      <c r="CG48" s="52"/>
      <c r="CH48" s="59"/>
      <c r="CI48" s="52"/>
      <c r="CJ48" s="57"/>
      <c r="CK48" s="57"/>
      <c r="CL48" s="57"/>
      <c r="CM48" s="57"/>
      <c r="CN48" s="57"/>
      <c r="CO48" s="57"/>
      <c r="CP48" s="57"/>
      <c r="CQ48" s="58"/>
      <c r="CR48" s="52"/>
      <c r="CS48" s="59"/>
      <c r="CT48" s="52"/>
      <c r="CU48" s="60"/>
      <c r="CV48" s="55"/>
      <c r="CX48" s="23"/>
      <c r="CY48" s="23" t="str">
        <f t="shared" si="1"/>
        <v/>
      </c>
      <c r="CZ48" s="23"/>
      <c r="DA48" s="23"/>
      <c r="DB48" s="7">
        <v>0</v>
      </c>
    </row>
    <row r="49" spans="1:106" ht="21" customHeight="1">
      <c r="A49" s="10" t="s">
        <v>63</v>
      </c>
      <c r="B49" s="10" t="s">
        <v>64</v>
      </c>
      <c r="C49" s="10" t="s">
        <v>65</v>
      </c>
      <c r="D49" s="10" t="s">
        <v>66</v>
      </c>
      <c r="E49" s="24"/>
      <c r="F49" s="24"/>
      <c r="G49" s="24"/>
      <c r="H49" s="24"/>
      <c r="I49" s="42"/>
      <c r="J49" s="31"/>
      <c r="K49" s="10"/>
      <c r="L49" s="12"/>
      <c r="P49" s="32"/>
      <c r="Q49" s="32"/>
      <c r="R49" s="34"/>
      <c r="S49" s="61"/>
      <c r="T49" s="62" t="s">
        <v>12</v>
      </c>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22" t="s">
        <v>13</v>
      </c>
      <c r="CX49" s="23"/>
      <c r="CY49" s="23" t="str">
        <f t="shared" si="1"/>
        <v>Добавить значение признака дифференциации</v>
      </c>
      <c r="CZ49" s="23"/>
      <c r="DA49" s="23"/>
      <c r="DB49" s="7">
        <v>20</v>
      </c>
    </row>
    <row r="50" spans="1:106" ht="23.25" customHeight="1">
      <c r="A50" s="10"/>
      <c r="B50" s="10"/>
      <c r="C50" s="10"/>
      <c r="D50" s="10"/>
      <c r="E50" s="24"/>
      <c r="F50" s="24"/>
      <c r="G50" s="24"/>
      <c r="H50" s="24"/>
      <c r="I50" s="42"/>
      <c r="J50" s="31" t="str">
        <f>I45&amp;".2"</f>
        <v>1.1.1.1.2</v>
      </c>
      <c r="K50" s="10"/>
      <c r="L50" s="12" t="s">
        <v>8</v>
      </c>
      <c r="P50" s="32"/>
      <c r="Q50" s="140" t="s">
        <v>31</v>
      </c>
      <c r="R50" s="43"/>
      <c r="S50" s="16" t="str">
        <f>$J50</f>
        <v>1.1.1.1.2</v>
      </c>
      <c r="T50" s="44" t="s">
        <v>9</v>
      </c>
      <c r="U50" s="18"/>
      <c r="V50" s="45"/>
      <c r="W50" s="46"/>
      <c r="X50" s="46"/>
      <c r="Y50" s="46"/>
      <c r="Z50" s="46"/>
      <c r="AA50" s="46"/>
      <c r="AB50" s="46"/>
      <c r="AC50" s="46"/>
      <c r="AD50" s="46"/>
      <c r="AE50" s="46"/>
      <c r="AF50" s="47"/>
      <c r="AG50" s="45" t="s">
        <v>70</v>
      </c>
      <c r="AH50" s="46"/>
      <c r="AI50" s="46"/>
      <c r="AJ50" s="46"/>
      <c r="AK50" s="46"/>
      <c r="AL50" s="46"/>
      <c r="AM50" s="46"/>
      <c r="AN50" s="46"/>
      <c r="AO50" s="46"/>
      <c r="AP50" s="46"/>
      <c r="AQ50" s="46"/>
      <c r="AR50" s="45"/>
      <c r="AS50" s="46"/>
      <c r="AT50" s="46"/>
      <c r="AU50" s="46"/>
      <c r="AV50" s="46"/>
      <c r="AW50" s="46"/>
      <c r="AX50" s="46"/>
      <c r="AY50" s="46"/>
      <c r="AZ50" s="46"/>
      <c r="BA50" s="46"/>
      <c r="BB50" s="47"/>
      <c r="BC50" s="45"/>
      <c r="BD50" s="46"/>
      <c r="BE50" s="46"/>
      <c r="BF50" s="46"/>
      <c r="BG50" s="46"/>
      <c r="BH50" s="46"/>
      <c r="BI50" s="46"/>
      <c r="BJ50" s="46"/>
      <c r="BK50" s="46"/>
      <c r="BL50" s="46"/>
      <c r="BM50" s="47"/>
      <c r="BN50" s="45"/>
      <c r="BO50" s="46"/>
      <c r="BP50" s="46"/>
      <c r="BQ50" s="46"/>
      <c r="BR50" s="46"/>
      <c r="BS50" s="46"/>
      <c r="BT50" s="46"/>
      <c r="BU50" s="46"/>
      <c r="BV50" s="46"/>
      <c r="BW50" s="46"/>
      <c r="BX50" s="47"/>
      <c r="BY50" s="45"/>
      <c r="BZ50" s="46"/>
      <c r="CA50" s="46"/>
      <c r="CB50" s="46"/>
      <c r="CC50" s="46"/>
      <c r="CD50" s="46"/>
      <c r="CE50" s="46"/>
      <c r="CF50" s="46"/>
      <c r="CG50" s="46"/>
      <c r="CH50" s="46"/>
      <c r="CI50" s="47"/>
      <c r="CJ50" s="45"/>
      <c r="CK50" s="46"/>
      <c r="CL50" s="46"/>
      <c r="CM50" s="46"/>
      <c r="CN50" s="46"/>
      <c r="CO50" s="46"/>
      <c r="CP50" s="46"/>
      <c r="CQ50" s="46"/>
      <c r="CR50" s="46"/>
      <c r="CS50" s="46"/>
      <c r="CT50" s="47"/>
      <c r="CU50" s="47"/>
      <c r="CV50" s="48" t="s">
        <v>10</v>
      </c>
      <c r="CX50" s="23"/>
      <c r="CY50" s="23" t="str">
        <f t="shared" si="1"/>
        <v>Группа потребителей</v>
      </c>
      <c r="CZ50" s="23"/>
      <c r="DA50" s="23"/>
      <c r="DB50" s="7">
        <v>0</v>
      </c>
    </row>
    <row r="51" spans="1:106" ht="23.25" customHeight="1">
      <c r="A51" s="10"/>
      <c r="B51" s="10"/>
      <c r="C51" s="10"/>
      <c r="D51" s="10"/>
      <c r="E51" s="24"/>
      <c r="F51" s="24"/>
      <c r="G51" s="24"/>
      <c r="H51" s="24"/>
      <c r="I51" s="42"/>
      <c r="J51" s="42" t="str">
        <f>I45&amp;".1"</f>
        <v>1.1.1.1.1</v>
      </c>
      <c r="K51" s="31" t="str">
        <f>J50&amp;".1"</f>
        <v>1.1.1.1.2.1</v>
      </c>
      <c r="L51" s="12"/>
      <c r="P51" s="32"/>
      <c r="Q51" s="32"/>
      <c r="R51" s="43">
        <v>1</v>
      </c>
      <c r="S51" s="16" t="str">
        <f>$K51</f>
        <v>1.1.1.1.2.1</v>
      </c>
      <c r="T51" s="49" t="s">
        <v>69</v>
      </c>
      <c r="U51" s="18"/>
      <c r="V51" s="50"/>
      <c r="W51" s="50"/>
      <c r="X51" s="50"/>
      <c r="Y51" s="50"/>
      <c r="Z51" s="50"/>
      <c r="AA51" s="50"/>
      <c r="AB51" s="50"/>
      <c r="AC51" s="51"/>
      <c r="AD51" s="52" t="s">
        <v>11</v>
      </c>
      <c r="AE51" s="51"/>
      <c r="AF51" s="52" t="s">
        <v>11</v>
      </c>
      <c r="AG51" s="50"/>
      <c r="AH51" s="50">
        <v>70.650000000000006</v>
      </c>
      <c r="AI51" s="50"/>
      <c r="AJ51" s="50"/>
      <c r="AK51" s="50">
        <v>2721.76</v>
      </c>
      <c r="AL51" s="50"/>
      <c r="AM51" s="50"/>
      <c r="AN51" s="51">
        <v>46023</v>
      </c>
      <c r="AO51" s="52" t="s">
        <v>11</v>
      </c>
      <c r="AP51" s="53">
        <v>46203</v>
      </c>
      <c r="AQ51" s="52" t="s">
        <v>11</v>
      </c>
      <c r="AR51" s="50"/>
      <c r="AS51" s="50">
        <v>347.75</v>
      </c>
      <c r="AT51" s="50"/>
      <c r="AU51" s="50"/>
      <c r="AV51" s="50">
        <v>3000.28</v>
      </c>
      <c r="AW51" s="50"/>
      <c r="AX51" s="50"/>
      <c r="AY51" s="51">
        <v>46204</v>
      </c>
      <c r="AZ51" s="52" t="s">
        <v>11</v>
      </c>
      <c r="BA51" s="51">
        <v>46387</v>
      </c>
      <c r="BB51" s="52" t="s">
        <v>11</v>
      </c>
      <c r="BC51" s="50"/>
      <c r="BD51" s="50">
        <v>347.75</v>
      </c>
      <c r="BE51" s="50"/>
      <c r="BF51" s="50"/>
      <c r="BG51" s="50">
        <v>3000.28</v>
      </c>
      <c r="BH51" s="50"/>
      <c r="BI51" s="50"/>
      <c r="BJ51" s="51">
        <v>46388</v>
      </c>
      <c r="BK51" s="52" t="s">
        <v>11</v>
      </c>
      <c r="BL51" s="51">
        <v>46568</v>
      </c>
      <c r="BM51" s="52" t="s">
        <v>11</v>
      </c>
      <c r="BN51" s="50"/>
      <c r="BO51" s="50">
        <v>86.53</v>
      </c>
      <c r="BP51" s="50"/>
      <c r="BQ51" s="50"/>
      <c r="BR51" s="50">
        <v>2831.44</v>
      </c>
      <c r="BS51" s="50"/>
      <c r="BT51" s="50"/>
      <c r="BU51" s="51">
        <v>46569</v>
      </c>
      <c r="BV51" s="52" t="s">
        <v>11</v>
      </c>
      <c r="BW51" s="51">
        <v>46752</v>
      </c>
      <c r="BX51" s="52" t="s">
        <v>11</v>
      </c>
      <c r="BY51" s="50"/>
      <c r="BZ51" s="50">
        <v>86.53</v>
      </c>
      <c r="CA51" s="50"/>
      <c r="CB51" s="50"/>
      <c r="CC51" s="50">
        <v>2831.44</v>
      </c>
      <c r="CD51" s="50"/>
      <c r="CE51" s="50"/>
      <c r="CF51" s="51">
        <v>46753</v>
      </c>
      <c r="CG51" s="52" t="s">
        <v>11</v>
      </c>
      <c r="CH51" s="51">
        <v>46934</v>
      </c>
      <c r="CI51" s="52" t="s">
        <v>11</v>
      </c>
      <c r="CJ51" s="50"/>
      <c r="CK51" s="50">
        <v>89.99</v>
      </c>
      <c r="CL51" s="50"/>
      <c r="CM51" s="50"/>
      <c r="CN51" s="50">
        <v>3287.65</v>
      </c>
      <c r="CO51" s="50"/>
      <c r="CP51" s="50"/>
      <c r="CQ51" s="51">
        <v>46935</v>
      </c>
      <c r="CR51" s="52" t="s">
        <v>11</v>
      </c>
      <c r="CS51" s="51">
        <v>47118</v>
      </c>
      <c r="CT51" s="52" t="s">
        <v>11</v>
      </c>
      <c r="CU51" s="54"/>
      <c r="CV51"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CW51" s="8" t="e">
        <f ca="1">STRCHECKDATE(V52:CU52)</f>
        <v>#NAME?</v>
      </c>
      <c r="CX51" s="23"/>
      <c r="CY51" s="23" t="str">
        <f t="shared" si="1"/>
        <v>Прочие потребители (без учета НДС)</v>
      </c>
      <c r="CZ51" s="23"/>
      <c r="DA51" s="23"/>
      <c r="DB51" s="7">
        <v>0</v>
      </c>
    </row>
    <row r="52" spans="1:106" ht="14.25" customHeight="1">
      <c r="A52" s="10"/>
      <c r="B52" s="10"/>
      <c r="C52" s="10"/>
      <c r="D52" s="10"/>
      <c r="E52" s="24"/>
      <c r="F52" s="24"/>
      <c r="G52" s="24"/>
      <c r="H52" s="24"/>
      <c r="I52" s="42"/>
      <c r="J52" s="42" t="str">
        <f>I45&amp;".1"</f>
        <v>1.1.1.1.1</v>
      </c>
      <c r="K52" s="31"/>
      <c r="L52" s="12"/>
      <c r="P52" s="32"/>
      <c r="Q52" s="32"/>
      <c r="R52" s="43"/>
      <c r="S52" s="56"/>
      <c r="T52" s="18"/>
      <c r="U52" s="18"/>
      <c r="V52" s="57"/>
      <c r="W52" s="57"/>
      <c r="X52" s="57"/>
      <c r="Y52" s="57"/>
      <c r="Z52" s="57"/>
      <c r="AA52" s="57"/>
      <c r="AB52" s="57"/>
      <c r="AC52" s="58"/>
      <c r="AD52" s="52"/>
      <c r="AE52" s="58"/>
      <c r="AF52" s="52"/>
      <c r="AG52" s="57"/>
      <c r="AH52" s="57"/>
      <c r="AI52" s="57"/>
      <c r="AJ52" s="57"/>
      <c r="AK52" s="57"/>
      <c r="AL52" s="57"/>
      <c r="AM52" s="57"/>
      <c r="AN52" s="58"/>
      <c r="AO52" s="52"/>
      <c r="AP52" s="59"/>
      <c r="AQ52" s="52"/>
      <c r="AR52" s="57"/>
      <c r="AS52" s="57"/>
      <c r="AT52" s="57"/>
      <c r="AU52" s="57"/>
      <c r="AV52" s="57"/>
      <c r="AW52" s="57"/>
      <c r="AX52" s="57"/>
      <c r="AY52" s="58"/>
      <c r="AZ52" s="52"/>
      <c r="BA52" s="58"/>
      <c r="BB52" s="52"/>
      <c r="BC52" s="57"/>
      <c r="BD52" s="57"/>
      <c r="BE52" s="57"/>
      <c r="BF52" s="57"/>
      <c r="BG52" s="57"/>
      <c r="BH52" s="57"/>
      <c r="BI52" s="57"/>
      <c r="BJ52" s="58"/>
      <c r="BK52" s="52"/>
      <c r="BL52" s="58"/>
      <c r="BM52" s="52"/>
      <c r="BN52" s="57"/>
      <c r="BO52" s="57"/>
      <c r="BP52" s="57"/>
      <c r="BQ52" s="57"/>
      <c r="BR52" s="57"/>
      <c r="BS52" s="57"/>
      <c r="BT52" s="57"/>
      <c r="BU52" s="58"/>
      <c r="BV52" s="52"/>
      <c r="BW52" s="58"/>
      <c r="BX52" s="52"/>
      <c r="BY52" s="57"/>
      <c r="BZ52" s="57"/>
      <c r="CA52" s="57"/>
      <c r="CB52" s="57"/>
      <c r="CC52" s="57"/>
      <c r="CD52" s="57"/>
      <c r="CE52" s="57"/>
      <c r="CF52" s="58"/>
      <c r="CG52" s="52"/>
      <c r="CH52" s="58"/>
      <c r="CI52" s="52"/>
      <c r="CJ52" s="57"/>
      <c r="CK52" s="57"/>
      <c r="CL52" s="57"/>
      <c r="CM52" s="57"/>
      <c r="CN52" s="57"/>
      <c r="CO52" s="57"/>
      <c r="CP52" s="57"/>
      <c r="CQ52" s="58"/>
      <c r="CR52" s="52"/>
      <c r="CS52" s="58"/>
      <c r="CT52" s="52"/>
      <c r="CU52" s="60"/>
      <c r="CV52" s="55"/>
      <c r="CX52" s="23"/>
      <c r="CY52" s="23" t="str">
        <f t="shared" si="1"/>
        <v/>
      </c>
      <c r="CZ52" s="23"/>
      <c r="DA52" s="23"/>
      <c r="DB52" s="7">
        <v>0</v>
      </c>
    </row>
    <row r="53" spans="1:106" ht="21" customHeight="1">
      <c r="A53" s="10"/>
      <c r="B53" s="10"/>
      <c r="C53" s="10"/>
      <c r="D53" s="10"/>
      <c r="E53" s="24"/>
      <c r="F53" s="24"/>
      <c r="G53" s="24"/>
      <c r="H53" s="24"/>
      <c r="I53" s="42"/>
      <c r="J53" s="31" t="str">
        <f>I45&amp;".1"</f>
        <v>1.1.1.1.1</v>
      </c>
      <c r="K53" s="10"/>
      <c r="L53" s="12"/>
      <c r="P53" s="32"/>
      <c r="Q53" s="32"/>
      <c r="R53" s="34"/>
      <c r="S53" s="61"/>
      <c r="T53" s="62" t="s">
        <v>12</v>
      </c>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22" t="s">
        <v>13</v>
      </c>
      <c r="CX53" s="23"/>
      <c r="CY53" s="23" t="str">
        <f t="shared" si="1"/>
        <v>Добавить значение признака дифференциации</v>
      </c>
      <c r="CZ53" s="23"/>
      <c r="DA53" s="23"/>
      <c r="DB53" s="7">
        <v>0</v>
      </c>
    </row>
    <row r="54" spans="1:106" ht="23.25" customHeight="1">
      <c r="A54" s="10"/>
      <c r="B54" s="10"/>
      <c r="C54" s="10"/>
      <c r="D54" s="10"/>
      <c r="E54" s="24"/>
      <c r="F54" s="24"/>
      <c r="G54" s="24"/>
      <c r="H54" s="24"/>
      <c r="I54" s="42"/>
      <c r="J54" s="31" t="str">
        <f>I45&amp;".3"</f>
        <v>1.1.1.1.3</v>
      </c>
      <c r="K54" s="10"/>
      <c r="L54" s="12" t="s">
        <v>8</v>
      </c>
      <c r="P54" s="32"/>
      <c r="Q54" s="140" t="s">
        <v>31</v>
      </c>
      <c r="R54" s="43"/>
      <c r="S54" s="16" t="str">
        <f>$J54</f>
        <v>1.1.1.1.3</v>
      </c>
      <c r="T54" s="44" t="s">
        <v>9</v>
      </c>
      <c r="U54" s="18"/>
      <c r="V54" s="45"/>
      <c r="W54" s="46"/>
      <c r="X54" s="46"/>
      <c r="Y54" s="46"/>
      <c r="Z54" s="46"/>
      <c r="AA54" s="46"/>
      <c r="AB54" s="46"/>
      <c r="AC54" s="46"/>
      <c r="AD54" s="46"/>
      <c r="AE54" s="46"/>
      <c r="AF54" s="47"/>
      <c r="AG54" s="45" t="s">
        <v>71</v>
      </c>
      <c r="AH54" s="46"/>
      <c r="AI54" s="46"/>
      <c r="AJ54" s="46"/>
      <c r="AK54" s="46"/>
      <c r="AL54" s="46"/>
      <c r="AM54" s="46"/>
      <c r="AN54" s="46"/>
      <c r="AO54" s="46"/>
      <c r="AP54" s="46"/>
      <c r="AQ54" s="46"/>
      <c r="AR54" s="45"/>
      <c r="AS54" s="46"/>
      <c r="AT54" s="46"/>
      <c r="AU54" s="46"/>
      <c r="AV54" s="46"/>
      <c r="AW54" s="46"/>
      <c r="AX54" s="46"/>
      <c r="AY54" s="46"/>
      <c r="AZ54" s="46"/>
      <c r="BA54" s="46"/>
      <c r="BB54" s="47"/>
      <c r="BC54" s="45"/>
      <c r="BD54" s="46"/>
      <c r="BE54" s="46"/>
      <c r="BF54" s="46"/>
      <c r="BG54" s="46"/>
      <c r="BH54" s="46"/>
      <c r="BI54" s="46"/>
      <c r="BJ54" s="46"/>
      <c r="BK54" s="46"/>
      <c r="BL54" s="46"/>
      <c r="BM54" s="47"/>
      <c r="BN54" s="45"/>
      <c r="BO54" s="46"/>
      <c r="BP54" s="46"/>
      <c r="BQ54" s="46"/>
      <c r="BR54" s="46"/>
      <c r="BS54" s="46"/>
      <c r="BT54" s="46"/>
      <c r="BU54" s="46"/>
      <c r="BV54" s="46"/>
      <c r="BW54" s="46"/>
      <c r="BX54" s="47"/>
      <c r="BY54" s="45"/>
      <c r="BZ54" s="46"/>
      <c r="CA54" s="46"/>
      <c r="CB54" s="46"/>
      <c r="CC54" s="46"/>
      <c r="CD54" s="46"/>
      <c r="CE54" s="46"/>
      <c r="CF54" s="46"/>
      <c r="CG54" s="46"/>
      <c r="CH54" s="46"/>
      <c r="CI54" s="47"/>
      <c r="CJ54" s="45"/>
      <c r="CK54" s="46"/>
      <c r="CL54" s="46"/>
      <c r="CM54" s="46"/>
      <c r="CN54" s="46"/>
      <c r="CO54" s="46"/>
      <c r="CP54" s="46"/>
      <c r="CQ54" s="46"/>
      <c r="CR54" s="46"/>
      <c r="CS54" s="46"/>
      <c r="CT54" s="47"/>
      <c r="CU54" s="47"/>
      <c r="CV54" s="48" t="s">
        <v>10</v>
      </c>
      <c r="CX54" s="23"/>
      <c r="CY54" s="23" t="str">
        <f t="shared" si="1"/>
        <v>Группа потребителей</v>
      </c>
      <c r="CZ54" s="23"/>
      <c r="DA54" s="23"/>
      <c r="DB54" s="7">
        <v>0</v>
      </c>
    </row>
    <row r="55" spans="1:106" ht="23.25" customHeight="1">
      <c r="A55" s="10"/>
      <c r="B55" s="10"/>
      <c r="C55" s="10"/>
      <c r="D55" s="10"/>
      <c r="E55" s="24"/>
      <c r="F55" s="24"/>
      <c r="G55" s="24"/>
      <c r="H55" s="24"/>
      <c r="I55" s="42"/>
      <c r="J55" s="42" t="str">
        <f>I45&amp;".2"</f>
        <v>1.1.1.1.2</v>
      </c>
      <c r="K55" s="31" t="str">
        <f>J54&amp;".1"</f>
        <v>1.1.1.1.3.1</v>
      </c>
      <c r="L55" s="12"/>
      <c r="P55" s="32"/>
      <c r="Q55" s="32"/>
      <c r="R55" s="43">
        <v>1</v>
      </c>
      <c r="S55" s="16" t="str">
        <f>$K55</f>
        <v>1.1.1.1.3.1</v>
      </c>
      <c r="T55" s="49" t="s">
        <v>72</v>
      </c>
      <c r="U55" s="18"/>
      <c r="V55" s="50"/>
      <c r="W55" s="50"/>
      <c r="X55" s="50"/>
      <c r="Y55" s="50"/>
      <c r="Z55" s="50"/>
      <c r="AA55" s="50"/>
      <c r="AB55" s="50"/>
      <c r="AC55" s="51"/>
      <c r="AD55" s="52" t="s">
        <v>11</v>
      </c>
      <c r="AE55" s="51"/>
      <c r="AF55" s="52" t="s">
        <v>11</v>
      </c>
      <c r="AG55" s="50"/>
      <c r="AH55" s="50">
        <v>84.78</v>
      </c>
      <c r="AI55" s="50"/>
      <c r="AJ55" s="50"/>
      <c r="AK55" s="50">
        <v>3266.11</v>
      </c>
      <c r="AL55" s="50"/>
      <c r="AM55" s="50"/>
      <c r="AN55" s="51">
        <v>46023</v>
      </c>
      <c r="AO55" s="52" t="s">
        <v>11</v>
      </c>
      <c r="AP55" s="53">
        <v>46203</v>
      </c>
      <c r="AQ55" s="52" t="s">
        <v>11</v>
      </c>
      <c r="AR55" s="50"/>
      <c r="AS55" s="50">
        <v>417.3</v>
      </c>
      <c r="AT55" s="50"/>
      <c r="AU55" s="50"/>
      <c r="AV55" s="50">
        <v>3600.34</v>
      </c>
      <c r="AW55" s="50"/>
      <c r="AX55" s="50"/>
      <c r="AY55" s="51">
        <v>46204</v>
      </c>
      <c r="AZ55" s="52" t="s">
        <v>11</v>
      </c>
      <c r="BA55" s="51">
        <v>46387</v>
      </c>
      <c r="BB55" s="52" t="s">
        <v>11</v>
      </c>
      <c r="BC55" s="50"/>
      <c r="BD55" s="50">
        <v>417.3</v>
      </c>
      <c r="BE55" s="50"/>
      <c r="BF55" s="50"/>
      <c r="BG55" s="50">
        <v>3600.34</v>
      </c>
      <c r="BH55" s="50"/>
      <c r="BI55" s="50"/>
      <c r="BJ55" s="51">
        <v>46388</v>
      </c>
      <c r="BK55" s="52" t="s">
        <v>11</v>
      </c>
      <c r="BL55" s="51">
        <v>46568</v>
      </c>
      <c r="BM55" s="52" t="s">
        <v>11</v>
      </c>
      <c r="BN55" s="50"/>
      <c r="BO55" s="50">
        <v>103.84</v>
      </c>
      <c r="BP55" s="50"/>
      <c r="BQ55" s="50"/>
      <c r="BR55" s="50">
        <v>3397.73</v>
      </c>
      <c r="BS55" s="50"/>
      <c r="BT55" s="50"/>
      <c r="BU55" s="51">
        <v>46388</v>
      </c>
      <c r="BV55" s="52" t="s">
        <v>11</v>
      </c>
      <c r="BW55" s="51">
        <v>46752</v>
      </c>
      <c r="BX55" s="52" t="s">
        <v>11</v>
      </c>
      <c r="BY55" s="50"/>
      <c r="BZ55" s="50">
        <v>103.84</v>
      </c>
      <c r="CA55" s="50"/>
      <c r="CB55" s="50"/>
      <c r="CC55" s="50">
        <v>3397.73</v>
      </c>
      <c r="CD55" s="50"/>
      <c r="CE55" s="50"/>
      <c r="CF55" s="51">
        <v>46753</v>
      </c>
      <c r="CG55" s="52" t="s">
        <v>11</v>
      </c>
      <c r="CH55" s="51">
        <v>46934</v>
      </c>
      <c r="CI55" s="52" t="s">
        <v>11</v>
      </c>
      <c r="CJ55" s="50"/>
      <c r="CK55" s="50">
        <v>107.99</v>
      </c>
      <c r="CL55" s="50"/>
      <c r="CM55" s="50"/>
      <c r="CN55" s="50">
        <v>3945.18</v>
      </c>
      <c r="CO55" s="50"/>
      <c r="CP55" s="50"/>
      <c r="CQ55" s="51">
        <v>46935</v>
      </c>
      <c r="CR55" s="52" t="s">
        <v>11</v>
      </c>
      <c r="CS55" s="51">
        <v>47118</v>
      </c>
      <c r="CT55" s="52" t="s">
        <v>11</v>
      </c>
      <c r="CU55" s="54"/>
      <c r="CV55"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CW55" s="8" t="e">
        <f ca="1">STRCHECKDATE(V56:CU56)</f>
        <v>#NAME?</v>
      </c>
      <c r="CX55" s="23"/>
      <c r="CY55" s="23" t="str">
        <f t="shared" si="1"/>
        <v>Население (с учетом НДС)</v>
      </c>
      <c r="CZ55" s="23"/>
      <c r="DA55" s="23"/>
      <c r="DB55" s="7">
        <v>0</v>
      </c>
    </row>
    <row r="56" spans="1:106" ht="14.25" customHeight="1">
      <c r="A56" s="10"/>
      <c r="B56" s="10"/>
      <c r="C56" s="10"/>
      <c r="D56" s="10"/>
      <c r="E56" s="24"/>
      <c r="F56" s="24"/>
      <c r="G56" s="24"/>
      <c r="H56" s="24"/>
      <c r="I56" s="42"/>
      <c r="J56" s="42" t="str">
        <f>I45&amp;".2"</f>
        <v>1.1.1.1.2</v>
      </c>
      <c r="K56" s="31"/>
      <c r="L56" s="12"/>
      <c r="P56" s="32"/>
      <c r="Q56" s="32"/>
      <c r="R56" s="43"/>
      <c r="S56" s="56"/>
      <c r="T56" s="18"/>
      <c r="U56" s="18"/>
      <c r="V56" s="57"/>
      <c r="W56" s="57"/>
      <c r="X56" s="57"/>
      <c r="Y56" s="57"/>
      <c r="Z56" s="57"/>
      <c r="AA56" s="57"/>
      <c r="AB56" s="57"/>
      <c r="AC56" s="58"/>
      <c r="AD56" s="52"/>
      <c r="AE56" s="58"/>
      <c r="AF56" s="52"/>
      <c r="AG56" s="57"/>
      <c r="AH56" s="57"/>
      <c r="AI56" s="57"/>
      <c r="AJ56" s="57"/>
      <c r="AK56" s="57"/>
      <c r="AL56" s="57"/>
      <c r="AM56" s="57"/>
      <c r="AN56" s="58"/>
      <c r="AO56" s="52"/>
      <c r="AP56" s="59"/>
      <c r="AQ56" s="52"/>
      <c r="AR56" s="57"/>
      <c r="AS56" s="57"/>
      <c r="AT56" s="57"/>
      <c r="AU56" s="57"/>
      <c r="AV56" s="57"/>
      <c r="AW56" s="57"/>
      <c r="AX56" s="57"/>
      <c r="AY56" s="58"/>
      <c r="AZ56" s="52"/>
      <c r="BA56" s="58"/>
      <c r="BB56" s="52"/>
      <c r="BC56" s="57"/>
      <c r="BD56" s="57"/>
      <c r="BE56" s="57"/>
      <c r="BF56" s="57"/>
      <c r="BG56" s="57"/>
      <c r="BH56" s="57"/>
      <c r="BI56" s="57"/>
      <c r="BJ56" s="58"/>
      <c r="BK56" s="52"/>
      <c r="BL56" s="58"/>
      <c r="BM56" s="52"/>
      <c r="BN56" s="57"/>
      <c r="BO56" s="57"/>
      <c r="BP56" s="57"/>
      <c r="BQ56" s="57"/>
      <c r="BR56" s="57"/>
      <c r="BS56" s="57"/>
      <c r="BT56" s="57"/>
      <c r="BU56" s="58"/>
      <c r="BV56" s="52"/>
      <c r="BW56" s="58"/>
      <c r="BX56" s="52"/>
      <c r="BY56" s="57"/>
      <c r="BZ56" s="57"/>
      <c r="CA56" s="57"/>
      <c r="CB56" s="57"/>
      <c r="CC56" s="57"/>
      <c r="CD56" s="57"/>
      <c r="CE56" s="57"/>
      <c r="CF56" s="58"/>
      <c r="CG56" s="52"/>
      <c r="CH56" s="58"/>
      <c r="CI56" s="52"/>
      <c r="CJ56" s="57"/>
      <c r="CK56" s="57"/>
      <c r="CL56" s="57"/>
      <c r="CM56" s="57"/>
      <c r="CN56" s="57"/>
      <c r="CO56" s="57"/>
      <c r="CP56" s="57"/>
      <c r="CQ56" s="58"/>
      <c r="CR56" s="52"/>
      <c r="CS56" s="58"/>
      <c r="CT56" s="52"/>
      <c r="CU56" s="60"/>
      <c r="CV56" s="55"/>
      <c r="CX56" s="23"/>
      <c r="CY56" s="23" t="str">
        <f t="shared" si="1"/>
        <v/>
      </c>
      <c r="CZ56" s="23"/>
      <c r="DA56" s="23"/>
      <c r="DB56" s="7">
        <v>0</v>
      </c>
    </row>
    <row r="57" spans="1:106" ht="21" customHeight="1">
      <c r="A57" s="10"/>
      <c r="B57" s="10"/>
      <c r="C57" s="10"/>
      <c r="D57" s="10"/>
      <c r="E57" s="24"/>
      <c r="F57" s="24"/>
      <c r="G57" s="24"/>
      <c r="H57" s="24"/>
      <c r="I57" s="42"/>
      <c r="J57" s="31" t="str">
        <f>I45&amp;".2"</f>
        <v>1.1.1.1.2</v>
      </c>
      <c r="K57" s="10"/>
      <c r="L57" s="12"/>
      <c r="P57" s="32"/>
      <c r="Q57" s="32"/>
      <c r="R57" s="34"/>
      <c r="S57" s="61"/>
      <c r="T57" s="62" t="s">
        <v>12</v>
      </c>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22" t="s">
        <v>13</v>
      </c>
      <c r="CX57" s="23"/>
      <c r="CY57" s="23" t="str">
        <f t="shared" si="1"/>
        <v>Добавить значение признака дифференциации</v>
      </c>
      <c r="CZ57" s="23"/>
      <c r="DA57" s="23"/>
      <c r="DB57" s="7">
        <v>0</v>
      </c>
    </row>
    <row r="58" spans="1:106" ht="21.95" customHeight="1">
      <c r="A58" s="10" t="s">
        <v>63</v>
      </c>
      <c r="B58" s="10" t="s">
        <v>64</v>
      </c>
      <c r="C58" s="10" t="s">
        <v>65</v>
      </c>
      <c r="D58" s="10" t="s">
        <v>66</v>
      </c>
      <c r="E58" s="24"/>
      <c r="F58" s="24"/>
      <c r="G58" s="24"/>
      <c r="H58" s="24"/>
      <c r="I58" s="31"/>
      <c r="J58" s="10"/>
      <c r="K58" s="10"/>
      <c r="L58" s="12"/>
      <c r="P58" s="32"/>
      <c r="Q58" s="33"/>
      <c r="R58" s="34"/>
      <c r="S58" s="61"/>
      <c r="T58" s="64" t="s">
        <v>14</v>
      </c>
      <c r="U58" s="63"/>
      <c r="V58" s="63"/>
      <c r="W58" s="63"/>
      <c r="X58" s="63"/>
      <c r="Y58" s="63"/>
      <c r="Z58" s="63"/>
      <c r="AA58" s="63"/>
      <c r="AB58" s="63"/>
      <c r="AC58" s="63"/>
      <c r="AD58" s="63"/>
      <c r="AE58" s="63"/>
      <c r="AF58" s="65"/>
      <c r="AG58" s="63"/>
      <c r="AH58" s="63"/>
      <c r="AI58" s="63"/>
      <c r="AJ58" s="63"/>
      <c r="AK58" s="63"/>
      <c r="AL58" s="63"/>
      <c r="AM58" s="63"/>
      <c r="AN58" s="63"/>
      <c r="AO58" s="63"/>
      <c r="AP58" s="63"/>
      <c r="AQ58" s="65"/>
      <c r="AR58" s="63"/>
      <c r="AS58" s="63"/>
      <c r="AT58" s="63"/>
      <c r="AU58" s="63"/>
      <c r="AV58" s="63"/>
      <c r="AW58" s="63"/>
      <c r="AX58" s="63"/>
      <c r="AY58" s="63"/>
      <c r="AZ58" s="63"/>
      <c r="BA58" s="63"/>
      <c r="BB58" s="65"/>
      <c r="BC58" s="63"/>
      <c r="BD58" s="63"/>
      <c r="BE58" s="63"/>
      <c r="BF58" s="63"/>
      <c r="BG58" s="63"/>
      <c r="BH58" s="63"/>
      <c r="BI58" s="63"/>
      <c r="BJ58" s="63"/>
      <c r="BK58" s="63"/>
      <c r="BL58" s="63"/>
      <c r="BM58" s="65"/>
      <c r="BN58" s="63"/>
      <c r="BO58" s="63"/>
      <c r="BP58" s="63"/>
      <c r="BQ58" s="63"/>
      <c r="BR58" s="63"/>
      <c r="BS58" s="63"/>
      <c r="BT58" s="63"/>
      <c r="BU58" s="63"/>
      <c r="BV58" s="63"/>
      <c r="BW58" s="63"/>
      <c r="BX58" s="65"/>
      <c r="BY58" s="63"/>
      <c r="BZ58" s="63"/>
      <c r="CA58" s="63"/>
      <c r="CB58" s="63"/>
      <c r="CC58" s="63"/>
      <c r="CD58" s="63"/>
      <c r="CE58" s="63"/>
      <c r="CF58" s="63"/>
      <c r="CG58" s="63"/>
      <c r="CH58" s="63"/>
      <c r="CI58" s="65"/>
      <c r="CJ58" s="63"/>
      <c r="CK58" s="63"/>
      <c r="CL58" s="63"/>
      <c r="CM58" s="63"/>
      <c r="CN58" s="63"/>
      <c r="CO58" s="63"/>
      <c r="CP58" s="63"/>
      <c r="CQ58" s="63"/>
      <c r="CR58" s="63"/>
      <c r="CS58" s="63"/>
      <c r="CT58" s="65"/>
      <c r="CU58" s="63"/>
      <c r="CV58" s="66"/>
      <c r="CX58" s="23"/>
      <c r="CY58" s="23" t="str">
        <f t="shared" si="1"/>
        <v>Добавить группу потребителей</v>
      </c>
      <c r="CZ58" s="23"/>
      <c r="DA58" s="23"/>
      <c r="DB58" s="7">
        <v>21</v>
      </c>
    </row>
    <row r="59" spans="1:106" ht="21.95" customHeight="1">
      <c r="A59" s="10" t="s">
        <v>63</v>
      </c>
      <c r="B59" s="10" t="s">
        <v>64</v>
      </c>
      <c r="C59" s="10" t="s">
        <v>65</v>
      </c>
      <c r="D59" s="10" t="s">
        <v>66</v>
      </c>
      <c r="E59" s="24"/>
      <c r="F59" s="24"/>
      <c r="G59" s="24"/>
      <c r="H59" s="11"/>
      <c r="I59" s="10"/>
      <c r="J59" s="10"/>
      <c r="K59" s="10"/>
      <c r="L59" s="12"/>
      <c r="M59" s="13"/>
      <c r="N59" s="13"/>
      <c r="O59" s="1"/>
      <c r="P59" s="14"/>
      <c r="Q59" s="67"/>
      <c r="R59" s="15"/>
      <c r="S59" s="61"/>
      <c r="T59" s="68" t="s">
        <v>15</v>
      </c>
      <c r="U59" s="63"/>
      <c r="V59" s="63"/>
      <c r="W59" s="63"/>
      <c r="X59" s="63"/>
      <c r="Y59" s="63"/>
      <c r="Z59" s="63"/>
      <c r="AA59" s="63"/>
      <c r="AB59" s="63"/>
      <c r="AC59" s="63"/>
      <c r="AD59" s="63"/>
      <c r="AE59" s="63"/>
      <c r="AF59" s="65"/>
      <c r="AG59" s="63"/>
      <c r="AH59" s="63"/>
      <c r="AI59" s="63"/>
      <c r="AJ59" s="63"/>
      <c r="AK59" s="63"/>
      <c r="AL59" s="63"/>
      <c r="AM59" s="63"/>
      <c r="AN59" s="63"/>
      <c r="AO59" s="63"/>
      <c r="AP59" s="63"/>
      <c r="AQ59" s="65"/>
      <c r="AR59" s="63"/>
      <c r="AS59" s="63"/>
      <c r="AT59" s="63"/>
      <c r="AU59" s="63"/>
      <c r="AV59" s="63"/>
      <c r="AW59" s="63"/>
      <c r="AX59" s="63"/>
      <c r="AY59" s="63"/>
      <c r="AZ59" s="63"/>
      <c r="BA59" s="63"/>
      <c r="BB59" s="65"/>
      <c r="BC59" s="63"/>
      <c r="BD59" s="63"/>
      <c r="BE59" s="63"/>
      <c r="BF59" s="63"/>
      <c r="BG59" s="63"/>
      <c r="BH59" s="63"/>
      <c r="BI59" s="63"/>
      <c r="BJ59" s="63"/>
      <c r="BK59" s="63"/>
      <c r="BL59" s="63"/>
      <c r="BM59" s="65"/>
      <c r="BN59" s="63"/>
      <c r="BO59" s="63"/>
      <c r="BP59" s="63"/>
      <c r="BQ59" s="63"/>
      <c r="BR59" s="63"/>
      <c r="BS59" s="63"/>
      <c r="BT59" s="63"/>
      <c r="BU59" s="63"/>
      <c r="BV59" s="63"/>
      <c r="BW59" s="63"/>
      <c r="BX59" s="65"/>
      <c r="BY59" s="63"/>
      <c r="BZ59" s="63"/>
      <c r="CA59" s="63"/>
      <c r="CB59" s="63"/>
      <c r="CC59" s="63"/>
      <c r="CD59" s="63"/>
      <c r="CE59" s="63"/>
      <c r="CF59" s="63"/>
      <c r="CG59" s="63"/>
      <c r="CH59" s="63"/>
      <c r="CI59" s="65"/>
      <c r="CJ59" s="63"/>
      <c r="CK59" s="63"/>
      <c r="CL59" s="63"/>
      <c r="CM59" s="63"/>
      <c r="CN59" s="63"/>
      <c r="CO59" s="63"/>
      <c r="CP59" s="63"/>
      <c r="CQ59" s="63"/>
      <c r="CR59" s="63"/>
      <c r="CS59" s="63"/>
      <c r="CT59" s="65"/>
      <c r="CU59" s="63"/>
      <c r="CV59" s="69"/>
      <c r="CX59" s="23"/>
      <c r="CY59" s="23" t="str">
        <f t="shared" si="1"/>
        <v>Добавить наименование признака дифференциации</v>
      </c>
      <c r="CZ59" s="23"/>
      <c r="DA59" s="23"/>
      <c r="DB59" s="7">
        <v>21</v>
      </c>
    </row>
    <row r="60" spans="1:106" s="8" customFormat="1" ht="0" hidden="1" customHeight="1">
      <c r="A60" s="70" t="s">
        <v>63</v>
      </c>
      <c r="B60" s="70" t="s">
        <v>64</v>
      </c>
      <c r="C60" s="70"/>
      <c r="D60" s="70"/>
      <c r="E60" s="24"/>
      <c r="F60" s="11"/>
      <c r="G60" s="70"/>
      <c r="H60" s="70"/>
      <c r="I60" s="70"/>
      <c r="J60" s="70"/>
      <c r="K60" s="70"/>
      <c r="L60" s="71"/>
      <c r="M60" s="72"/>
      <c r="N60" s="72"/>
      <c r="P60" s="73"/>
      <c r="Q60" s="74"/>
      <c r="R60" s="73"/>
      <c r="S60" s="75"/>
      <c r="T60" s="76" t="s">
        <v>16</v>
      </c>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X60" s="23"/>
      <c r="CY60" s="23" t="str">
        <f t="shared" si="1"/>
        <v>Добавить централизованную систему для дифференциации</v>
      </c>
      <c r="CZ60" s="23"/>
      <c r="DA60" s="23"/>
      <c r="DB60" s="8">
        <v>0</v>
      </c>
    </row>
    <row r="61" spans="1:106" s="8" customFormat="1" ht="0" hidden="1" customHeight="1">
      <c r="A61" s="70" t="s">
        <v>63</v>
      </c>
      <c r="B61" s="70"/>
      <c r="C61" s="70"/>
      <c r="D61" s="70"/>
      <c r="E61" s="11"/>
      <c r="F61" s="70"/>
      <c r="G61" s="70"/>
      <c r="H61" s="70"/>
      <c r="I61" s="70"/>
      <c r="J61" s="70"/>
      <c r="K61" s="70"/>
      <c r="L61" s="71"/>
      <c r="M61" s="72"/>
      <c r="N61" s="72"/>
      <c r="P61" s="73"/>
      <c r="Q61" s="74"/>
      <c r="R61" s="73"/>
      <c r="S61" s="75"/>
      <c r="T61" s="76" t="s">
        <v>17</v>
      </c>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X61" s="23"/>
      <c r="CY61" s="23" t="str">
        <f t="shared" si="1"/>
        <v>Добавить территорию для дифференциации</v>
      </c>
      <c r="CZ61" s="23"/>
      <c r="DA61" s="23"/>
      <c r="DB61" s="8">
        <v>0</v>
      </c>
    </row>
    <row r="62" spans="1:106" s="8" customFormat="1" ht="0" hidden="1" customHeight="1">
      <c r="A62" s="70"/>
      <c r="B62" s="70"/>
      <c r="C62" s="70"/>
      <c r="D62" s="70"/>
      <c r="E62" s="70"/>
      <c r="F62" s="70"/>
      <c r="G62" s="70"/>
      <c r="H62" s="70"/>
      <c r="I62" s="70"/>
      <c r="J62" s="70"/>
      <c r="K62" s="70"/>
      <c r="L62" s="71"/>
      <c r="M62" s="72"/>
      <c r="N62" s="72"/>
      <c r="P62" s="73"/>
      <c r="Q62" s="74"/>
      <c r="R62" s="73"/>
      <c r="S62" s="75"/>
      <c r="T62" s="76" t="s">
        <v>73</v>
      </c>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X62" s="23"/>
      <c r="CY62" s="23" t="str">
        <f t="shared" si="1"/>
        <v>Добавить наименование тарифа</v>
      </c>
      <c r="CZ62" s="23"/>
      <c r="DA62" s="23"/>
      <c r="DB62" s="8">
        <v>0</v>
      </c>
    </row>
    <row r="63" spans="1:106" ht="11.45" customHeight="1">
      <c r="M63" s="1"/>
      <c r="N63" s="1"/>
      <c r="O63" s="1"/>
      <c r="P63" s="7"/>
      <c r="Q63" s="7"/>
      <c r="R63" s="7"/>
      <c r="S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W63" s="7"/>
      <c r="CX63" s="7"/>
      <c r="CY63" s="7"/>
      <c r="CZ63" s="7"/>
      <c r="DA63" s="7"/>
      <c r="DB63" s="7">
        <v>11</v>
      </c>
    </row>
    <row r="64" spans="1:106" ht="14.65" customHeight="1">
      <c r="O64" s="1"/>
      <c r="S64" s="141"/>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DB64" s="7">
        <v>14</v>
      </c>
    </row>
    <row r="65" spans="1:106" ht="14.65" customHeight="1">
      <c r="O65" s="1"/>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DB65" s="7">
        <v>14</v>
      </c>
    </row>
    <row r="66" spans="1:106" ht="14.65" customHeight="1">
      <c r="O66" s="1"/>
      <c r="S66" s="141"/>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c r="DB66" s="7">
        <v>14</v>
      </c>
    </row>
    <row r="67" spans="1:106" ht="22.5" hidden="1" customHeight="1">
      <c r="A67" s="1" t="s">
        <v>74</v>
      </c>
      <c r="B67" s="1">
        <v>0</v>
      </c>
      <c r="C67" s="1">
        <v>0</v>
      </c>
      <c r="D67" s="1">
        <v>0</v>
      </c>
      <c r="E67" s="1">
        <v>0</v>
      </c>
      <c r="F67" s="1">
        <v>0</v>
      </c>
      <c r="G67" s="1">
        <v>0</v>
      </c>
      <c r="H67" s="1">
        <v>0</v>
      </c>
      <c r="I67" s="1">
        <v>0</v>
      </c>
      <c r="J67" s="1">
        <v>0</v>
      </c>
      <c r="K67" s="1">
        <v>0</v>
      </c>
      <c r="L67" s="2">
        <v>0</v>
      </c>
      <c r="M67" s="3">
        <v>0</v>
      </c>
      <c r="N67" s="3">
        <v>0</v>
      </c>
      <c r="O67" s="3">
        <v>0</v>
      </c>
      <c r="P67" s="4">
        <v>3</v>
      </c>
      <c r="Q67" s="5">
        <v>3</v>
      </c>
      <c r="R67" s="5">
        <v>3</v>
      </c>
      <c r="S67" s="6">
        <v>12</v>
      </c>
      <c r="T67" s="7">
        <v>35</v>
      </c>
      <c r="U67" s="7">
        <v>0</v>
      </c>
      <c r="V67" s="7">
        <v>0</v>
      </c>
      <c r="W67" s="7">
        <v>0</v>
      </c>
      <c r="X67" s="7">
        <v>0</v>
      </c>
      <c r="Y67" s="7">
        <v>0</v>
      </c>
      <c r="Z67" s="7">
        <v>0</v>
      </c>
      <c r="AA67" s="7">
        <v>0</v>
      </c>
      <c r="AB67" s="7">
        <v>0</v>
      </c>
      <c r="AC67" s="7">
        <v>0</v>
      </c>
      <c r="AD67" s="7">
        <v>0</v>
      </c>
      <c r="AE67" s="7">
        <v>0</v>
      </c>
      <c r="AF67" s="7">
        <v>0</v>
      </c>
      <c r="AG67" s="7">
        <v>19</v>
      </c>
      <c r="AH67" s="7">
        <v>19</v>
      </c>
      <c r="AI67" s="7">
        <v>19</v>
      </c>
      <c r="AJ67" s="7">
        <v>19</v>
      </c>
      <c r="AK67" s="7">
        <v>19</v>
      </c>
      <c r="AL67" s="7">
        <v>19</v>
      </c>
      <c r="AM67" s="7">
        <v>19</v>
      </c>
      <c r="AN67" s="7">
        <v>11</v>
      </c>
      <c r="AO67" s="7">
        <v>3</v>
      </c>
      <c r="AP67" s="7">
        <v>11</v>
      </c>
      <c r="AQ67" s="7">
        <v>0</v>
      </c>
      <c r="AR67" s="7">
        <v>0</v>
      </c>
      <c r="AS67" s="7">
        <v>0</v>
      </c>
      <c r="AT67" s="7">
        <v>0</v>
      </c>
      <c r="AU67" s="7">
        <v>0</v>
      </c>
      <c r="AV67" s="7">
        <v>0</v>
      </c>
      <c r="AW67" s="7">
        <v>0</v>
      </c>
      <c r="AX67" s="7">
        <v>0</v>
      </c>
      <c r="AY67" s="7">
        <v>0</v>
      </c>
      <c r="AZ67" s="7">
        <v>0</v>
      </c>
      <c r="BA67" s="7">
        <v>0</v>
      </c>
      <c r="BB67" s="7">
        <v>0</v>
      </c>
      <c r="BC67" s="7">
        <v>0</v>
      </c>
      <c r="BD67" s="7">
        <v>0</v>
      </c>
      <c r="BE67" s="7">
        <v>0</v>
      </c>
      <c r="BF67" s="7">
        <v>0</v>
      </c>
      <c r="BG67" s="7">
        <v>0</v>
      </c>
      <c r="BH67" s="7">
        <v>0</v>
      </c>
      <c r="BI67" s="7">
        <v>0</v>
      </c>
      <c r="BJ67" s="7">
        <v>0</v>
      </c>
      <c r="BK67" s="7">
        <v>0</v>
      </c>
      <c r="BL67" s="7">
        <v>0</v>
      </c>
      <c r="BM67" s="7">
        <v>0</v>
      </c>
      <c r="BN67" s="7">
        <v>0</v>
      </c>
      <c r="BO67" s="7">
        <v>0</v>
      </c>
      <c r="BP67" s="7">
        <v>0</v>
      </c>
      <c r="BQ67" s="7">
        <v>0</v>
      </c>
      <c r="BR67" s="7">
        <v>0</v>
      </c>
      <c r="BS67" s="7">
        <v>0</v>
      </c>
      <c r="BT67" s="7">
        <v>0</v>
      </c>
      <c r="BU67" s="7">
        <v>0</v>
      </c>
      <c r="BV67" s="7">
        <v>0</v>
      </c>
      <c r="BW67" s="7">
        <v>0</v>
      </c>
      <c r="BX67" s="7">
        <v>0</v>
      </c>
      <c r="BY67" s="7">
        <v>0</v>
      </c>
      <c r="BZ67" s="7">
        <v>0</v>
      </c>
      <c r="CA67" s="7">
        <v>0</v>
      </c>
      <c r="CB67" s="7">
        <v>0</v>
      </c>
      <c r="CC67" s="7">
        <v>0</v>
      </c>
      <c r="CD67" s="7">
        <v>0</v>
      </c>
      <c r="CE67" s="7">
        <v>0</v>
      </c>
      <c r="CF67" s="7">
        <v>0</v>
      </c>
      <c r="CG67" s="7">
        <v>0</v>
      </c>
      <c r="CH67" s="7">
        <v>0</v>
      </c>
      <c r="CI67" s="7">
        <v>0</v>
      </c>
      <c r="CJ67" s="7">
        <v>0</v>
      </c>
      <c r="CK67" s="7">
        <v>0</v>
      </c>
      <c r="CL67" s="7">
        <v>0</v>
      </c>
      <c r="CM67" s="7">
        <v>0</v>
      </c>
      <c r="CN67" s="7">
        <v>0</v>
      </c>
      <c r="CO67" s="7">
        <v>0</v>
      </c>
      <c r="CP67" s="7">
        <v>0</v>
      </c>
      <c r="CQ67" s="7">
        <v>0</v>
      </c>
      <c r="CR67" s="7">
        <v>0</v>
      </c>
      <c r="CS67" s="7">
        <v>0</v>
      </c>
      <c r="CT67" s="7">
        <v>0</v>
      </c>
      <c r="CU67" s="7">
        <v>4</v>
      </c>
      <c r="CV67" s="7">
        <v>115</v>
      </c>
      <c r="CW67" s="8">
        <v>10</v>
      </c>
      <c r="CX67" s="8">
        <v>10</v>
      </c>
      <c r="CY67" s="8">
        <v>10</v>
      </c>
      <c r="CZ67" s="8">
        <v>10</v>
      </c>
      <c r="DA67" s="8">
        <v>10</v>
      </c>
      <c r="DB67" s="7">
        <v>23</v>
      </c>
    </row>
  </sheetData>
  <sheetProtection formatColumns="0" formatRows="0" insertRows="0" deleteColumns="0" deleteRows="0" sort="0" autoFilter="0"/>
  <mergeCells count="316">
    <mergeCell ref="CR55:CR56"/>
    <mergeCell ref="CS55:CS56"/>
    <mergeCell ref="CT55:CT56"/>
    <mergeCell ref="CV55:CV56"/>
    <mergeCell ref="T64:CV64"/>
    <mergeCell ref="T66:CV66"/>
    <mergeCell ref="BX55:BX56"/>
    <mergeCell ref="CF55:CF56"/>
    <mergeCell ref="CG55:CG56"/>
    <mergeCell ref="CH55:CH56"/>
    <mergeCell ref="CI55:CI56"/>
    <mergeCell ref="CQ55:CQ56"/>
    <mergeCell ref="BK55:BK56"/>
    <mergeCell ref="BL55:BL56"/>
    <mergeCell ref="BM55:BM56"/>
    <mergeCell ref="BU55:BU56"/>
    <mergeCell ref="BV55:BV56"/>
    <mergeCell ref="BW55:BW56"/>
    <mergeCell ref="AQ55:AQ56"/>
    <mergeCell ref="AY55:AY56"/>
    <mergeCell ref="AZ55:AZ56"/>
    <mergeCell ref="BA55:BA56"/>
    <mergeCell ref="BB55:BB56"/>
    <mergeCell ref="BJ55:BJ56"/>
    <mergeCell ref="AD55:AD56"/>
    <mergeCell ref="AE55:AE56"/>
    <mergeCell ref="AF55:AF56"/>
    <mergeCell ref="AN55:AN56"/>
    <mergeCell ref="AO55:AO56"/>
    <mergeCell ref="AP55:AP56"/>
    <mergeCell ref="CR51:CR52"/>
    <mergeCell ref="CS51:CS52"/>
    <mergeCell ref="CT51:CT52"/>
    <mergeCell ref="CV51:CV52"/>
    <mergeCell ref="J54:J57"/>
    <mergeCell ref="Q54:Q57"/>
    <mergeCell ref="V54:AF54"/>
    <mergeCell ref="AG54:CU54"/>
    <mergeCell ref="K55:K56"/>
    <mergeCell ref="AC55:AC56"/>
    <mergeCell ref="BX51:BX52"/>
    <mergeCell ref="CF51:CF52"/>
    <mergeCell ref="CG51:CG52"/>
    <mergeCell ref="CH51:CH52"/>
    <mergeCell ref="CI51:CI52"/>
    <mergeCell ref="CQ51:CQ52"/>
    <mergeCell ref="BK51:BK52"/>
    <mergeCell ref="BL51:BL52"/>
    <mergeCell ref="BM51:BM52"/>
    <mergeCell ref="BU51:BU52"/>
    <mergeCell ref="BV51:BV52"/>
    <mergeCell ref="BW51:BW52"/>
    <mergeCell ref="AQ51:AQ52"/>
    <mergeCell ref="AY51:AY52"/>
    <mergeCell ref="AZ51:AZ52"/>
    <mergeCell ref="BA51:BA52"/>
    <mergeCell ref="BB51:BB52"/>
    <mergeCell ref="BJ51:BJ52"/>
    <mergeCell ref="AD51:AD52"/>
    <mergeCell ref="AE51:AE52"/>
    <mergeCell ref="AF51:AF52"/>
    <mergeCell ref="AN51:AN52"/>
    <mergeCell ref="AO51:AO52"/>
    <mergeCell ref="AP51:AP52"/>
    <mergeCell ref="CR47:CR48"/>
    <mergeCell ref="CS47:CS48"/>
    <mergeCell ref="CT47:CT48"/>
    <mergeCell ref="CV47:CV48"/>
    <mergeCell ref="J50:J53"/>
    <mergeCell ref="Q50:Q53"/>
    <mergeCell ref="V50:AF50"/>
    <mergeCell ref="AG50:CU50"/>
    <mergeCell ref="K51:K52"/>
    <mergeCell ref="AC51:AC52"/>
    <mergeCell ref="BX47:BX48"/>
    <mergeCell ref="CF47:CF48"/>
    <mergeCell ref="CG47:CG48"/>
    <mergeCell ref="CH47:CH48"/>
    <mergeCell ref="CI47:CI48"/>
    <mergeCell ref="CQ47:CQ48"/>
    <mergeCell ref="BK47:BK48"/>
    <mergeCell ref="BL47:BL48"/>
    <mergeCell ref="BM47:BM48"/>
    <mergeCell ref="BU47:BU48"/>
    <mergeCell ref="BV47:BV48"/>
    <mergeCell ref="BW47:BW48"/>
    <mergeCell ref="AQ47:AQ48"/>
    <mergeCell ref="AY47:AY48"/>
    <mergeCell ref="AZ47:AZ48"/>
    <mergeCell ref="BA47:BA48"/>
    <mergeCell ref="BB47:BB48"/>
    <mergeCell ref="BJ47:BJ48"/>
    <mergeCell ref="AD47:AD48"/>
    <mergeCell ref="AE47:AE48"/>
    <mergeCell ref="AF47:AF48"/>
    <mergeCell ref="AN47:AN48"/>
    <mergeCell ref="AO47:AO48"/>
    <mergeCell ref="AP47:AP48"/>
    <mergeCell ref="I45:I58"/>
    <mergeCell ref="P45:P58"/>
    <mergeCell ref="V45:AF45"/>
    <mergeCell ref="AG45:CU45"/>
    <mergeCell ref="J46:J49"/>
    <mergeCell ref="Q46:Q49"/>
    <mergeCell ref="V46:AF46"/>
    <mergeCell ref="AG46:CU46"/>
    <mergeCell ref="K47:K48"/>
    <mergeCell ref="AC47:AC48"/>
    <mergeCell ref="E42:E61"/>
    <mergeCell ref="V42:AF42"/>
    <mergeCell ref="AG42:CU42"/>
    <mergeCell ref="F43:F60"/>
    <mergeCell ref="V43:AF43"/>
    <mergeCell ref="AG43:CU43"/>
    <mergeCell ref="G44:G59"/>
    <mergeCell ref="V44:AF44"/>
    <mergeCell ref="AG44:CU44"/>
    <mergeCell ref="H45:H59"/>
    <mergeCell ref="CR40:CS40"/>
    <mergeCell ref="AD41:AE41"/>
    <mergeCell ref="AO41:AP41"/>
    <mergeCell ref="AZ41:BA41"/>
    <mergeCell ref="BK41:BL41"/>
    <mergeCell ref="BV41:BW41"/>
    <mergeCell ref="CG41:CH41"/>
    <mergeCell ref="CR41:CS41"/>
    <mergeCell ref="AD40:AE40"/>
    <mergeCell ref="AO40:AP40"/>
    <mergeCell ref="AZ40:BA40"/>
    <mergeCell ref="BK40:BL40"/>
    <mergeCell ref="BV40:BW40"/>
    <mergeCell ref="CG40:CH40"/>
    <mergeCell ref="CC39:CC40"/>
    <mergeCell ref="CD39:CE39"/>
    <mergeCell ref="CK39:CK40"/>
    <mergeCell ref="CL39:CM39"/>
    <mergeCell ref="CN39:CN40"/>
    <mergeCell ref="CO39:CP39"/>
    <mergeCell ref="BD39:BD40"/>
    <mergeCell ref="BE39:BF39"/>
    <mergeCell ref="BG39:BG40"/>
    <mergeCell ref="BH39:BI39"/>
    <mergeCell ref="BO39:BO40"/>
    <mergeCell ref="BP39:BQ39"/>
    <mergeCell ref="AI39:AJ39"/>
    <mergeCell ref="AK39:AK40"/>
    <mergeCell ref="AL39:AM39"/>
    <mergeCell ref="AS39:AS40"/>
    <mergeCell ref="AT39:AU39"/>
    <mergeCell ref="AV39:AV40"/>
    <mergeCell ref="CF38:CH39"/>
    <mergeCell ref="CJ38:CJ40"/>
    <mergeCell ref="CK38:CM38"/>
    <mergeCell ref="CN38:CP38"/>
    <mergeCell ref="CQ38:CS39"/>
    <mergeCell ref="W39:W40"/>
    <mergeCell ref="X39:Y39"/>
    <mergeCell ref="Z39:Z40"/>
    <mergeCell ref="AA39:AB39"/>
    <mergeCell ref="AH39:AH40"/>
    <mergeCell ref="BO38:BQ38"/>
    <mergeCell ref="BR38:BT38"/>
    <mergeCell ref="BU38:BW39"/>
    <mergeCell ref="BY38:BY40"/>
    <mergeCell ref="BZ38:CB38"/>
    <mergeCell ref="CC38:CE38"/>
    <mergeCell ref="BR39:BR40"/>
    <mergeCell ref="BS39:BT39"/>
    <mergeCell ref="BZ39:BZ40"/>
    <mergeCell ref="CA39:CB39"/>
    <mergeCell ref="AN38:AP39"/>
    <mergeCell ref="AR38:AR40"/>
    <mergeCell ref="AS38:AU38"/>
    <mergeCell ref="AV38:AX38"/>
    <mergeCell ref="AY38:BA39"/>
    <mergeCell ref="BC38:BC40"/>
    <mergeCell ref="AW39:AX39"/>
    <mergeCell ref="CJ37:CS37"/>
    <mergeCell ref="CT37:CT40"/>
    <mergeCell ref="CU37:CU40"/>
    <mergeCell ref="V38:V40"/>
    <mergeCell ref="W38:Y38"/>
    <mergeCell ref="Z38:AB38"/>
    <mergeCell ref="AC38:AE39"/>
    <mergeCell ref="AG38:AG40"/>
    <mergeCell ref="AH38:AJ38"/>
    <mergeCell ref="AK38:AM38"/>
    <mergeCell ref="BC37:BL37"/>
    <mergeCell ref="BM37:BM40"/>
    <mergeCell ref="BN37:BW37"/>
    <mergeCell ref="BX37:BX40"/>
    <mergeCell ref="BY37:CH37"/>
    <mergeCell ref="CI37:CI40"/>
    <mergeCell ref="BD38:BF38"/>
    <mergeCell ref="BG38:BI38"/>
    <mergeCell ref="BJ38:BL39"/>
    <mergeCell ref="BN38:BN40"/>
    <mergeCell ref="S36:CU36"/>
    <mergeCell ref="CV36:CV40"/>
    <mergeCell ref="S37:S40"/>
    <mergeCell ref="T37:T40"/>
    <mergeCell ref="V37:AE37"/>
    <mergeCell ref="AF37:AF40"/>
    <mergeCell ref="AG37:AP37"/>
    <mergeCell ref="AQ37:AQ40"/>
    <mergeCell ref="AR37:BA37"/>
    <mergeCell ref="BB37:BB40"/>
    <mergeCell ref="BY33:CH33"/>
    <mergeCell ref="CJ33:CS33"/>
    <mergeCell ref="V35:AF35"/>
    <mergeCell ref="AG35:AQ35"/>
    <mergeCell ref="AR35:BB35"/>
    <mergeCell ref="BC35:BM35"/>
    <mergeCell ref="BN35:BX35"/>
    <mergeCell ref="BY35:CI35"/>
    <mergeCell ref="CJ35:CT35"/>
    <mergeCell ref="S33:T33"/>
    <mergeCell ref="V33:AE33"/>
    <mergeCell ref="AG33:AP33"/>
    <mergeCell ref="AR33:BA33"/>
    <mergeCell ref="BC33:BL33"/>
    <mergeCell ref="BN33:BW33"/>
    <mergeCell ref="BY30:CH30"/>
    <mergeCell ref="CJ30:CS30"/>
    <mergeCell ref="S32:T32"/>
    <mergeCell ref="V32:AE32"/>
    <mergeCell ref="AG32:AP32"/>
    <mergeCell ref="AR32:BA32"/>
    <mergeCell ref="BC32:BL32"/>
    <mergeCell ref="BN32:BW32"/>
    <mergeCell ref="BY32:CH32"/>
    <mergeCell ref="CJ32:CS32"/>
    <mergeCell ref="S30:T30"/>
    <mergeCell ref="V30:AE30"/>
    <mergeCell ref="AG30:AP30"/>
    <mergeCell ref="AR30:BA30"/>
    <mergeCell ref="BC30:BL30"/>
    <mergeCell ref="BN30:BW30"/>
    <mergeCell ref="BY28:CH28"/>
    <mergeCell ref="CJ28:CS28"/>
    <mergeCell ref="S29:T29"/>
    <mergeCell ref="V29:AE29"/>
    <mergeCell ref="AG29:AP29"/>
    <mergeCell ref="AR29:BA29"/>
    <mergeCell ref="BC29:BL29"/>
    <mergeCell ref="BN29:BW29"/>
    <mergeCell ref="BY29:CH29"/>
    <mergeCell ref="CJ29:CS29"/>
    <mergeCell ref="BC27:BL27"/>
    <mergeCell ref="BN27:BW27"/>
    <mergeCell ref="BY27:CH27"/>
    <mergeCell ref="CJ27:CS27"/>
    <mergeCell ref="S28:T28"/>
    <mergeCell ref="V28:AE28"/>
    <mergeCell ref="AG28:AP28"/>
    <mergeCell ref="AR28:BA28"/>
    <mergeCell ref="BC28:BL28"/>
    <mergeCell ref="BN28:BW28"/>
    <mergeCell ref="S24:AP24"/>
    <mergeCell ref="S25:AP25"/>
    <mergeCell ref="S27:T27"/>
    <mergeCell ref="V27:AE27"/>
    <mergeCell ref="AG27:AP27"/>
    <mergeCell ref="AR27:BA27"/>
    <mergeCell ref="CR7:CR8"/>
    <mergeCell ref="CS7:CS8"/>
    <mergeCell ref="CT7:CT8"/>
    <mergeCell ref="CV7:CV8"/>
    <mergeCell ref="AN15:AN16"/>
    <mergeCell ref="AO15:AO16"/>
    <mergeCell ref="AP15:AP16"/>
    <mergeCell ref="AQ15:AQ16"/>
    <mergeCell ref="BX7:BX8"/>
    <mergeCell ref="CF7:CF8"/>
    <mergeCell ref="CG7:CG8"/>
    <mergeCell ref="CH7:CH8"/>
    <mergeCell ref="CI7:CI8"/>
    <mergeCell ref="CQ7:CQ8"/>
    <mergeCell ref="BK7:BK8"/>
    <mergeCell ref="BL7:BL8"/>
    <mergeCell ref="BM7:BM8"/>
    <mergeCell ref="BU7:BU8"/>
    <mergeCell ref="BV7:BV8"/>
    <mergeCell ref="BW7:BW8"/>
    <mergeCell ref="AQ7:AQ8"/>
    <mergeCell ref="AY7:AY8"/>
    <mergeCell ref="AZ7:AZ8"/>
    <mergeCell ref="BA7:BA8"/>
    <mergeCell ref="BB7:BB8"/>
    <mergeCell ref="BJ7:BJ8"/>
    <mergeCell ref="AD7:AD8"/>
    <mergeCell ref="AE7:AE8"/>
    <mergeCell ref="AF7:AF8"/>
    <mergeCell ref="AN7:AN8"/>
    <mergeCell ref="AO7:AO8"/>
    <mergeCell ref="AP7:AP8"/>
    <mergeCell ref="I5:I10"/>
    <mergeCell ref="P5:P10"/>
    <mergeCell ref="V5:AF5"/>
    <mergeCell ref="AG5:CU5"/>
    <mergeCell ref="J6:J9"/>
    <mergeCell ref="Q6:Q9"/>
    <mergeCell ref="V6:AF6"/>
    <mergeCell ref="AG6:CU6"/>
    <mergeCell ref="K7:K8"/>
    <mergeCell ref="AC7:AC8"/>
    <mergeCell ref="E2:E13"/>
    <mergeCell ref="V2:AF2"/>
    <mergeCell ref="AG2:CU2"/>
    <mergeCell ref="F3:F12"/>
    <mergeCell ref="V3:AF3"/>
    <mergeCell ref="AG3:CU3"/>
    <mergeCell ref="G4:G11"/>
    <mergeCell ref="V4:AF4"/>
    <mergeCell ref="AG4:CU4"/>
    <mergeCell ref="H5:H11"/>
  </mergeCells>
  <dataValidations count="7">
    <dataValidation allowBlank="1" sqref="S131125:CV131131 S196661:CV196667 S262197:CV262203 S327733:CV327739 S393269:CV393275 S458805:CV458811 S524341:CV524347 S589877:CV589883 S655413:CV655419 S720949:CV720955 S786485:CV786491 S852021:CV852027 S917557:CV917563 S983093:CV983099 S65589:CV65595"/>
    <dataValidation type="list" allowBlank="1" showInputMessage="1" errorTitle="Ошибка" error="Выберите значение из списка" prompt="Выберите значение из списка" sqref="V983090:CU983090 V65586:CU65586 V131122:CU131122 V196658:CU196658 V262194:CU262194 V327730:CU327730 V393266:CU393266 V458802:CU458802 V524338:CU524338 V589874:CU589874 V655410:CU655410 V720946:CU720946 V786482:CU786482 V852018:CU852018 V917554:CU917554">
      <formula1>kind_of_cons</formula1>
    </dataValidation>
    <dataValidation type="list" allowBlank="1" showInputMessage="1" showErrorMessage="1" errorTitle="Ошибка" error="Выберите значение из списка" sqref="AG917553:AL917553 AG852017:AL852017 AG786481:AL786481 AG720945:AL720945 AG655409:AL655409 AG589873:AL589873 AG524337:AL524337 AG458801:AL458801 AG393265:AL393265 AG327729:AL327729 AG262193:AL262193 AG196657:AL196657 AG131121:AL131121 AG65585:AL65585 AG983089:AL983089 V983089:AB983089 V65585:AB65585 V131121:AB131121 V196657:AB196657 V262193:AB262193 V327729:AB327729 V393265:AB393265 V458801:AB458801 V524337:AB524337 V589873:AB589873 V655409:AB655409 V720945:AB720945 V786481:AB786481 V852017:AB852017 V917553:AB917553">
      <formula1>kind_of_scheme_in</formula1>
    </dataValidation>
    <dataValidation type="textLength" operator="lessThanOrEqual" allowBlank="1" showInputMessage="1" showErrorMessage="1" errorTitle="Ошибка" error="Допускается ввод не более 900 символов!" sqref="CV65581:CV65588 CV131117:CV131124 CV196653:CV196660 CV262189:CV262196 CV327725:CV327732 CV393261:CV393268 CV458797:CV458804 CV524333:CV524340 CV589869:CV589876 CV655405:CV655412 CV720941:CV720948 CV786477:CV786484 CV852013:CV852020 CV917549:CV917556 CV983085:CV983092 T47 T7 AG45:AQ45 CU45 AG5:AQ5 CU5 T51 T55">
      <formula1>900</formula1>
    </dataValidation>
    <dataValidation type="list" allowBlank="1" showInputMessage="1" showErrorMessage="1" errorTitle="Ошибка" error="Выберите значение из списка" sqref="T65587 T131123 T196659 T262195 T327731 T393267 T458803 T524339 T589875 T655411 T720947 T786483 T852019 T917555 T983091">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65587 AC131123 AC196659 AC262195 AC327731 AC393267 AC458803 AC524339 AC589875 AC655411 AC720947 AC786483 AC852019 AC917555 AC983091 AE65587 AE131123 AE196659 AE262195 AE327731 AE393267 AE458803 AE524339 AE589875 AE655411 AE720947 AE786483 AE852019 AE917555 AE983091 AN15 AN65587 AN131123 AN196659 AN262195 AN327731 AN393267 AN458803 AN524339 AN589875 AN655411 AN720947 AN786483 AN852019 AN917555 AN983091 AP65587 AP131123 AP196659 AP262195 AP327731 AP393267 AP458803 AP524339 AP589875 AP655411 AP720947 AP786483 AP852019 AP917555 AP983091 AP47 AN47 AP15 AP7 AN7 AC7 AE7 AC47 AE47 AY7 BA7 AY47 BA47 BJ7 BL7 BJ47 BL47 BU7 BW7 BU47 BW47 CF7 CH7 CF47 CH47 CQ7 CS7 CQ47 CS47 AC51 AE51 AN51 AP51 AY51 BA51 BJ51 BL51 BU51 BW51 CF51 CH51 CQ51 CS51 AC55 AE55 AN55 AP55 AY55 BA55 BJ55 BL55 BU55 BW55 CF55 CH55 CQ55 CS55"/>
    <dataValidation allowBlank="1" showInputMessage="1" showErrorMessage="1" prompt="Для выбора выполните двойной щелчок левой клавиши мыши по соответствующей ячейке." sqref="AD65587 AD131123 AD196659 AD262195 AD327731 AD393267 AD458803 AD524339 AD589875 AD655411 AD720947 AD786483 AD852019 AD917555 AD983091 AF131123 AF458803 AF196659 AF262195 AF327731 AF393267 AF524339 AF589875 AF655411 AF720947 AF786483 AF852019 AF917555 AF983091 AF65587 AO65587 AO131123 AO196659 AO262195 AO327731 AO393267 AO458803 AO524339 AO589875 AO655411 AO720947 AO786483 AO852019 AO917555 AO983091 AQ524339:CT524339 AQ196659:CT196659 AQ589875:CT589875 AQ655411:CT655411 AQ15 AQ720947:CT720947 AQ786483:CT786483 AQ852019:CT852019 AQ917555:CT917555 AQ983091:CT983091 AQ65587:CT65587 AQ131123:CT131123 AQ458803:CT458803 AQ262195:CT262195 AQ7 AZ7 BB7 BK7 BM7 BV7 BX7 CG7 CI7 CR7 CT7 AO47 AQ327731:CT327731 AO15 AO7 AD7 AF7 AQ393267:CT393267 AQ47 AZ47 BB47 BK47 BM47 BV47 BX47 CG47 CI47 CR47 CT47 AD47 AF47 AD51 AF51 AO51 AQ51 AZ51 BB51 BK51 BM51 BV51 BX51 CG51 CI51 CR51 CT51 AD55 AF55 AO55 AQ55 AZ55 BB55 BK55 BM55 BV55 BX55 CG55 CI55 CR55 CT55"/>
  </dataValidations>
  <pageMargins left="0.7" right="0.7" top="0.75" bottom="0.75" header="0.3" footer="0.3"/>
  <pageSetup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34</vt:i4>
      </vt:variant>
    </vt:vector>
  </HeadingPairs>
  <TitlesOfParts>
    <vt:vector size="35" baseType="lpstr">
      <vt:lpstr>ГВС. Т-гор.вода</vt:lpstr>
      <vt:lpstr>BLOCK_NOTE_P_TARIFF_A_HOTVSNA</vt:lpstr>
      <vt:lpstr>BLOCK_NOTE_R_TARIFF_A_HOTVSNA</vt:lpstr>
      <vt:lpstr>BLOCK_TABLE_P_TARIFF_A_HOTVSNA</vt:lpstr>
      <vt:lpstr>BLOCK_TABLE_R_TARIFF_A_HOTVSNA</vt:lpstr>
      <vt:lpstr>et_HOTVSNA_TARIFF_A_HOTVSNA_CS</vt:lpstr>
      <vt:lpstr>et_HOTVSNA_TARIFF_A_HOTVSNA_DATA_DIFF</vt:lpstr>
      <vt:lpstr>et_HOTVSNA_TARIFF_A_HOTVSNA_FLAG_DIFF</vt:lpstr>
      <vt:lpstr>et_HOTVSNA_TARIFF_A_HOTVSNA_GC</vt:lpstr>
      <vt:lpstr>et_HOTVSNA_TARIFF_A_HOTVSNA_NTAR</vt:lpstr>
      <vt:lpstr>et_HOTVSNA_TARIFF_A_HOTVSNA_PERIOD_COLOR</vt:lpstr>
      <vt:lpstr>et_HOTVSNA_TARIFF_A_HOTVSNA_PERIOD_NOT_COLOR</vt:lpstr>
      <vt:lpstr>et_HOTVSNA_TARIFF_A_HOTVSNA_TER</vt:lpstr>
      <vt:lpstr>et_HOTVSNA_TARIFF_A_HOTVSNA_TN</vt:lpstr>
      <vt:lpstr>et_ver_HOTVSNA_TARIFF_A_HOTVSNA</vt:lpstr>
      <vt:lpstr>HOTVSNA_TARIFF_A_HOTVSNA_ADD_HL_COLUMN_MARKER</vt:lpstr>
      <vt:lpstr>HOTVSNA_TARIFF_A_HOTVSNA_DEL_HL_DATA_DIFF_COLUMN_MARKER</vt:lpstr>
      <vt:lpstr>HOTVSNA_TARIFF_A_HOTVSNA_DEL_HL_FLAG_DIFF_COLUMN_MARKER</vt:lpstr>
      <vt:lpstr>HOTVSNA_TARIFF_A_HOTVSNA_DEL_HL_GC_COLUMN_MARKER</vt:lpstr>
      <vt:lpstr>HOTVSNA_TARIFF_A_HOTVSNA_DELETE_PERIOD_ROW_MARKER</vt:lpstr>
      <vt:lpstr>HOTVSNA_TARIFF_A_HOTVSNA_FLAG_BLOCK_COLUMN_MARKER</vt:lpstr>
      <vt:lpstr>HOTVSNA_TARIFF_A_HOTVSNA_FLAG_BLOCK_ROW_MARKER</vt:lpstr>
      <vt:lpstr>HOTVSNA_TARIFF_A_HOTVSNA_NUM_CS_COLUMN_MARKER</vt:lpstr>
      <vt:lpstr>HOTVSNA_TARIFF_A_HOTVSNA_NUM_DATA_DIFF_COLUMN_MARKER</vt:lpstr>
      <vt:lpstr>HOTVSNA_TARIFF_A_HOTVSNA_NUM_FLAG_DIFF_COLUMN_MARKER</vt:lpstr>
      <vt:lpstr>HOTVSNA_TARIFF_A_HOTVSNA_NUM_GC_COLUMN_MARKER</vt:lpstr>
      <vt:lpstr>HOTVSNA_TARIFF_A_HOTVSNA_NUM_NTAR_COLUMN_MARKER</vt:lpstr>
      <vt:lpstr>HOTVSNA_TARIFF_A_HOTVSNA_NUM_TER_COLUMN_MARKER</vt:lpstr>
      <vt:lpstr>pIns_PT_VTAR_A_HOTVSNA</vt:lpstr>
      <vt:lpstr>pIns_ver_HOTVSNA_TARIFF_A_HOTVSNA</vt:lpstr>
      <vt:lpstr>pt_cs_14</vt:lpstr>
      <vt:lpstr>pt_ntar_14</vt:lpstr>
      <vt:lpstr>pt_ter_14</vt:lpstr>
      <vt:lpstr>tblEnd_1_TARIFF_A_HOTVSNA</vt:lpstr>
      <vt:lpstr>tblStart_1_TARIFF_A_HOTVSNA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2025-05-03T07:12:03Z</dcterms:created>
  <dcterms:modified xsi:type="dcterms:W3CDTF">2025-05-03T07:12:19Z</dcterms:modified>
</cp:coreProperties>
</file>