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4\Отчетность ЕИАС\УСТАНОВЛЕННЫЕ ТАРИФЫ\ТЭ\"/>
    </mc:Choice>
  </mc:AlternateContent>
  <bookViews>
    <workbookView xWindow="0" yWindow="0" windowWidth="28800" windowHeight="11535"/>
  </bookViews>
  <sheets>
    <sheet name="ТС. Т-ТЭ | &gt;=25МВт"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A">'ТС. Т-ТЭ | &gt;=25МВт'!$62:$64</definedName>
    <definedName name="BLOCK_NOTE_R_TARIFF_A">'ТС. Т-ТЭ | &gt;=25МВт'!$65:$68</definedName>
    <definedName name="BLOCK_TABLE_P_TARIFF_A">'ТС. Т-ТЭ | &gt;=25МВт'!$28:$32</definedName>
    <definedName name="BLOCK_TABLE_R_TARIFF_A">'ТС. Т-ТЭ | &gt;=25МВт'!$33:$35</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HEAT_TARIFF_A_CS">'ТС. Т-ТЭ | &gt;=25МВт'!$4:$13</definedName>
    <definedName name="et_HEAT_TARIFF_A_GC">'ТС. Т-ТЭ | &gt;=25МВт'!$7:$10</definedName>
    <definedName name="et_HEAT_TARIFF_A_IST_TE">'ТС. Т-ТЭ | &gt;=25МВт'!$5:$12</definedName>
    <definedName name="et_HEAT_TARIFF_A_NTAR">'ТС. Т-ТЭ | &gt;=25МВт'!$2:$15</definedName>
    <definedName name="et_HEAT_TARIFF_A_PERIOD_COLOR">'ТС. Т-ТЭ | &gt;=25МВт'!$AD$8:$AK$9</definedName>
    <definedName name="et_HEAT_TARIFF_A_PERIOD_NOT_COLOR">'ТС. Т-ТЭ | &gt;=25МВт'!$AD$17:$AK$18</definedName>
    <definedName name="et_HEAT_TARIFF_A_SCHEME">'ТС. Т-ТЭ | &gt;=25МВт'!$6:$11</definedName>
    <definedName name="et_HEAT_TARIFF_A_TER">'ТС. Т-ТЭ | &gt;=25МВт'!$3:$14</definedName>
    <definedName name="et_HEAT_TARIFF_A_TN">'ТС. Т-ТЭ | &gt;=25МВт'!$8:$9</definedName>
    <definedName name="et_ver_HEAT_TARIFF_A">'ТС. Т-ТЭ | &gt;=25МВт'!$V:$AC</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HEAT_TARIFF_A_ADD_HL_COLUMN_MARKER">'ТС. Т-ТЭ | &gt;=25МВт'!$T$36</definedName>
    <definedName name="HEAT_TARIFF_A_DEL_HL_GC_COLUMN_MARKER">'ТС. Т-ТЭ | &gt;=25МВт'!$Q$36</definedName>
    <definedName name="HEAT_TARIFF_A_DEL_HL_SCHEME_COLUMN_MARKER">'ТС. Т-ТЭ | &gt;=25МВт'!$P$36</definedName>
    <definedName name="HEAT_TARIFF_A_DEL_HL_TN_COLUMN_MARKER">'ТС. Т-ТЭ | &gt;=25МВт'!$R$36</definedName>
    <definedName name="HEAT_TARIFF_A_DELETE_PERIOD_ROW_MARKER">'ТС. Т-ТЭ | &gt;=25МВт'!$O$37</definedName>
    <definedName name="HEAT_TARIFF_A_FLAG_BLOCK_COLUMN_MARKER">'ТС. Т-ТЭ | &gt;=25МВт'!$L$41</definedName>
    <definedName name="HEAT_TARIFF_A_FLAG_BLOCK_ROW_MARKER">'ТС. Т-ТЭ | &gt;=25МВт'!$O$22</definedName>
    <definedName name="HEAT_TARIFF_A_NUM_CS_COLUMN_MARKER">'ТС. Т-ТЭ | &gt;=25МВт'!$G$41</definedName>
    <definedName name="HEAT_TARIFF_A_NUM_GC_COLUMN_MARKER">'ТС. Т-ТЭ | &gt;=25МВт'!$J$41</definedName>
    <definedName name="HEAT_TARIFF_A_NUM_IST_TE_COLUMN_MARKER">'ТС. Т-ТЭ | &gt;=25МВт'!$H$41</definedName>
    <definedName name="HEAT_TARIFF_A_NUM_NTAR_COLUMN_MARKER">'ТС. Т-ТЭ | &gt;=25МВт'!$E$41</definedName>
    <definedName name="HEAT_TARIFF_A_NUM_SCHEME_COLUMN_MARKER">'ТС. Т-ТЭ | &gt;=25МВт'!$I$41</definedName>
    <definedName name="HEAT_TARIFF_A_NUM_TER_COLUMN_MARKER">'ТС. Т-ТЭ | &gt;=25МВт'!$F$41</definedName>
    <definedName name="HEAT_TARIFF_A_NUM_TN_COLUMN_MARKER">'ТС. Т-ТЭ | &gt;=25МВт'!$K$41</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'ТС. Т-ТЭ | &gt;=25МВт'!$T$61</definedName>
    <definedName name="pIns_ver_HEAT_TARIFF_A">'ТС. Т-ТЭ | &gt;=25МВт'!$CP$39</definedName>
    <definedName name="PROCEDURE_TC_NAME_FORM">[1]DATA_FORMS!$C$30</definedName>
    <definedName name="pt_cs_1">'ТС. Т-ТЭ | &gt;=25МВт'!$45:$58</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ist_te_1">'ТС. Т-ТЭ | &gt;=25МВт'!$46:$57</definedName>
    <definedName name="pt_ntar_1">'ТС. Т-ТЭ | &gt;=25МВт'!$43:$60</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1">'ТС. Т-ТЭ | &gt;=25МВт'!$44:$59</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TARIFF_A">'ТС. Т-ТЭ | &gt;=25МВт'!$CP$62</definedName>
    <definedName name="tblStart_1_TARIFF_A">'ТС. Т-ТЭ | &gt;=25МВт'!$AD$43</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[1]REESTR_VED!$A$2:$A$11</definedName>
    <definedName name="VD_NAME_LIST">[1]REESTR_VED!$B$2:$B$11</definedName>
    <definedName name="version">[1]Инструкция!$B$3</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T61" i="1" l="1"/>
  <c r="CT60" i="1"/>
  <c r="CT59" i="1"/>
  <c r="CT58" i="1"/>
  <c r="CT57" i="1"/>
  <c r="CT56" i="1"/>
  <c r="CT55" i="1"/>
  <c r="CT54" i="1"/>
  <c r="CK54" i="1"/>
  <c r="CC54" i="1"/>
  <c r="BU54" i="1"/>
  <c r="BM54" i="1"/>
  <c r="BE54" i="1"/>
  <c r="AW54" i="1"/>
  <c r="AO54" i="1"/>
  <c r="AG54" i="1"/>
  <c r="Y54" i="1"/>
  <c r="CT53" i="1"/>
  <c r="CT52" i="1"/>
  <c r="CT51" i="1"/>
  <c r="CT50" i="1"/>
  <c r="CK50" i="1"/>
  <c r="CC50" i="1"/>
  <c r="BU50" i="1"/>
  <c r="BM50" i="1"/>
  <c r="BE50" i="1"/>
  <c r="AW50" i="1"/>
  <c r="AO50" i="1"/>
  <c r="AG50" i="1"/>
  <c r="Y50" i="1"/>
  <c r="CT49" i="1"/>
  <c r="CT48" i="1"/>
  <c r="CT47" i="1"/>
  <c r="CT46" i="1"/>
  <c r="AD46" i="1"/>
  <c r="S46" i="1"/>
  <c r="I47" i="1" s="1"/>
  <c r="CT45" i="1"/>
  <c r="AD45" i="1"/>
  <c r="S45" i="1"/>
  <c r="CT44" i="1"/>
  <c r="AD44" i="1"/>
  <c r="S44" i="1"/>
  <c r="CT43" i="1"/>
  <c r="CQ43" i="1"/>
  <c r="AD43" i="1"/>
  <c r="S43" i="1"/>
  <c r="CJ42" i="1"/>
  <c r="CK42" i="1" s="1"/>
  <c r="CL42" i="1" s="1"/>
  <c r="CM42" i="1" s="1"/>
  <c r="CO42" i="1" s="1"/>
  <c r="CP42" i="1" s="1"/>
  <c r="CQ42" i="1" s="1"/>
  <c r="CB42" i="1"/>
  <c r="CC42" i="1" s="1"/>
  <c r="CD42" i="1" s="1"/>
  <c r="CE42" i="1" s="1"/>
  <c r="CG42" i="1" s="1"/>
  <c r="CH42" i="1" s="1"/>
  <c r="BT42" i="1"/>
  <c r="BU42" i="1" s="1"/>
  <c r="BV42" i="1" s="1"/>
  <c r="BW42" i="1" s="1"/>
  <c r="BY42" i="1" s="1"/>
  <c r="BZ42" i="1" s="1"/>
  <c r="BL42" i="1"/>
  <c r="BM42" i="1" s="1"/>
  <c r="BN42" i="1" s="1"/>
  <c r="BO42" i="1" s="1"/>
  <c r="BQ42" i="1" s="1"/>
  <c r="BR42" i="1" s="1"/>
  <c r="BD42" i="1"/>
  <c r="BE42" i="1" s="1"/>
  <c r="BF42" i="1" s="1"/>
  <c r="BG42" i="1" s="1"/>
  <c r="BI42" i="1" s="1"/>
  <c r="BJ42" i="1" s="1"/>
  <c r="AV42" i="1"/>
  <c r="AW42" i="1" s="1"/>
  <c r="AX42" i="1" s="1"/>
  <c r="AY42" i="1" s="1"/>
  <c r="BA42" i="1" s="1"/>
  <c r="BB42" i="1" s="1"/>
  <c r="AN42" i="1"/>
  <c r="AO42" i="1" s="1"/>
  <c r="AP42" i="1" s="1"/>
  <c r="AQ42" i="1" s="1"/>
  <c r="AS42" i="1" s="1"/>
  <c r="AT42" i="1" s="1"/>
  <c r="AF42" i="1"/>
  <c r="AG42" i="1" s="1"/>
  <c r="AH42" i="1" s="1"/>
  <c r="AI42" i="1" s="1"/>
  <c r="AK42" i="1" s="1"/>
  <c r="AL42" i="1" s="1"/>
  <c r="X42" i="1"/>
  <c r="Y42" i="1" s="1"/>
  <c r="Z42" i="1" s="1"/>
  <c r="AA42" i="1" s="1"/>
  <c r="AC42" i="1" s="1"/>
  <c r="AD42" i="1" s="1"/>
  <c r="U42" i="1"/>
  <c r="V42" i="1" s="1"/>
  <c r="CH35" i="1"/>
  <c r="BZ35" i="1"/>
  <c r="BR35" i="1"/>
  <c r="BJ35" i="1"/>
  <c r="BB35" i="1"/>
  <c r="AT35" i="1"/>
  <c r="AL35" i="1"/>
  <c r="AD35" i="1"/>
  <c r="V35" i="1"/>
  <c r="CH34" i="1"/>
  <c r="BZ34" i="1"/>
  <c r="BR34" i="1"/>
  <c r="BJ34" i="1"/>
  <c r="BB34" i="1"/>
  <c r="AT34" i="1"/>
  <c r="AL34" i="1"/>
  <c r="AD34" i="1"/>
  <c r="V34" i="1"/>
  <c r="CH32" i="1"/>
  <c r="BZ32" i="1"/>
  <c r="BR32" i="1"/>
  <c r="BJ32" i="1"/>
  <c r="BB32" i="1"/>
  <c r="AT32" i="1"/>
  <c r="AL32" i="1"/>
  <c r="AD32" i="1"/>
  <c r="V32" i="1"/>
  <c r="CH31" i="1"/>
  <c r="BZ31" i="1"/>
  <c r="BR31" i="1"/>
  <c r="BJ31" i="1"/>
  <c r="BB31" i="1"/>
  <c r="AT31" i="1"/>
  <c r="AL31" i="1"/>
  <c r="AD31" i="1"/>
  <c r="V31" i="1"/>
  <c r="CH30" i="1"/>
  <c r="BZ30" i="1"/>
  <c r="BR30" i="1"/>
  <c r="BJ30" i="1"/>
  <c r="BB30" i="1"/>
  <c r="AT30" i="1"/>
  <c r="AL30" i="1"/>
  <c r="AD30" i="1"/>
  <c r="V30" i="1"/>
  <c r="CH29" i="1"/>
  <c r="BZ29" i="1"/>
  <c r="BR29" i="1"/>
  <c r="BJ29" i="1"/>
  <c r="BB29" i="1"/>
  <c r="AT29" i="1"/>
  <c r="AL29" i="1"/>
  <c r="AD29" i="1"/>
  <c r="V29" i="1"/>
  <c r="S27" i="1"/>
  <c r="S26" i="1"/>
  <c r="AG18" i="1"/>
  <c r="CT15" i="1"/>
  <c r="CT14" i="1"/>
  <c r="CT13" i="1"/>
  <c r="CT12" i="1"/>
  <c r="CT11" i="1"/>
  <c r="CT10" i="1"/>
  <c r="CT9" i="1"/>
  <c r="CK9" i="1"/>
  <c r="CC9" i="1"/>
  <c r="BU9" i="1"/>
  <c r="BM9" i="1"/>
  <c r="BE9" i="1"/>
  <c r="AW9" i="1"/>
  <c r="AO9" i="1"/>
  <c r="AG9" i="1"/>
  <c r="Y9" i="1"/>
  <c r="CT8" i="1"/>
  <c r="K8" i="1"/>
  <c r="S8" i="1" s="1"/>
  <c r="CT7" i="1"/>
  <c r="J7" i="1"/>
  <c r="S7" i="1" s="1"/>
  <c r="CT6" i="1"/>
  <c r="I6" i="1"/>
  <c r="S6" i="1" s="1"/>
  <c r="CT5" i="1"/>
  <c r="AD5" i="1"/>
  <c r="S5" i="1"/>
  <c r="CT4" i="1"/>
  <c r="AD4" i="1"/>
  <c r="S4" i="1"/>
  <c r="CT3" i="1"/>
  <c r="AD3" i="1"/>
  <c r="S3" i="1"/>
  <c r="CT2" i="1"/>
  <c r="AD2" i="1"/>
  <c r="S2" i="1"/>
  <c r="CR53" i="1"/>
  <c r="CR8" i="1"/>
  <c r="CR49" i="1"/>
  <c r="J48" i="1" l="1"/>
  <c r="S47" i="1"/>
  <c r="J55" i="1"/>
  <c r="J53" i="1"/>
  <c r="J54" i="1"/>
  <c r="J52" i="1"/>
  <c r="S52" i="1" l="1"/>
  <c r="K53" i="1"/>
  <c r="S53" i="1" s="1"/>
  <c r="K49" i="1"/>
  <c r="S49" i="1" s="1"/>
  <c r="S48" i="1"/>
</calcChain>
</file>

<file path=xl/sharedStrings.xml><?xml version="1.0" encoding="utf-8"?>
<sst xmlns="http://schemas.openxmlformats.org/spreadsheetml/2006/main" count="316" uniqueCount="75">
  <si>
    <t>Flag_Row_Size</t>
  </si>
  <si>
    <t>Наименование тарифа</t>
  </si>
  <si>
    <t>Указывается наименование тарифа в случае утверждения нескольких тарифов._x000D_
В случае наличия нескольких тарифов информация по ним указывается в отдельных строках.</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</si>
  <si>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</si>
  <si>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</si>
  <si>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 xml:space="preserve">Наименование системы теплоснабжения </t>
  </si>
  <si>
    <t>Указывается наименование системы теплоснабжения при наличии дифференциации тарифа по системам теплоснабжения._x000D_
В случае дифференциации тарифов по системам теплоснабжения информация по ним указывается в отдельных строках.</t>
  </si>
  <si>
    <t xml:space="preserve">Источник тепловой энергии  </t>
  </si>
  <si>
    <t>Указывается наименование источника тепловой энергии_x000D_
В случае дифференциации тарифов по источникам тепловой энергии информация по ним указывается в отдельных строках.</t>
  </si>
  <si>
    <t>SCHEME</t>
  </si>
  <si>
    <t>Схема подключения теплопотребляющей установки к коллектору источника тепловой энергии</t>
  </si>
  <si>
    <t>Указывается схема подключения теплопотребляющей установки к коллектору источника тепловой энергии только для тарифов на тепловую энергию и за услуги по поддержанию резервной мощности_x000D_
Значение выбирается из перечня:_x000D_
   - без дифференциации_x000D_
   - к коллектору источника тепловой энергии_x000D_
   - к тепловой сети без дополнительного преобразования на тепловых пунктах, эксплуатируемых теплоснабжающей организацией_x000D_
   - к тепловой сети после тепловых пунктов (на тепловых пунктах), эксплуатируемых теплоснабжающей организацией_x000D_
В случае дифференциации тарифов по схемам подключения теплопотребляющей установки к коллектору источника тепловой энергии информация по ним указывается в отдельных строках.</t>
  </si>
  <si>
    <t>GROUP_CONSUMER</t>
  </si>
  <si>
    <t>Группа потребителей</t>
  </si>
  <si>
    <t>Указывается группа потребителей при наличии дифференциации тарифа по группам потребителей._x000D_
Значение выбирается из перечня:_x000D_
   - организации-перепродавцы;_x000D_
   - бюджетные организации;_x000D_
   - население;_x000D_
   - прочие;_x000D_
   - без дифференциации._x000D_
В случае дифференциации тарифов группам потребителей информация по ним указывается в отдельных строках.</t>
  </si>
  <si>
    <t>TN</t>
  </si>
  <si>
    <t>да</t>
  </si>
  <si>
    <t>В колонке «Параметр дифференциации тарифов» указывается вид теплоносителя._x000D_
Значение выбирается из перечня:_x000D_
   - вода;_x000D_
   - пар;_x000D_
   - отборный пар, 1.2 – 2.5 кг/см2;_x000D_
   - отборный пар, 2.5 – 7 кг/см2;_x000D_
   - отборный пар, 7 – 13 кг/см2;_x000D_
   - отборный пар, &gt; 13 кг/см2;_x000D_
   - острый и редуцированный пар;_x000D_
   - горячая вода в системе централизованного теплоснабжения на отопление;_x000D_
   - горячая вода в системе централизованного теплоснабжения на горячее водоснабжение;_x000D_
   - прочее._x000D_
При утверждении двухставочного тарифа колонка «Одноставочный тариф» не заполняется._x000D_
При утверждении одноставочного тарифа колонки в блоке «Двухставочный тариф» не заполняются. Даты начала и окончания действия тарифов указываются в виде «ДД.ММ.ГГГГ»._x000D_
В случае отсутствия даты окончания действия тарифа в колонке «Дата окончания» указывается «нет». Информация в колонке «Ставка за содержание тепловой мощности, тыс. руб./Гкал/ч/мес» указывается только для тарифа по поддержанию резервной мощности._x000D_
В случае дифференциации тарифов по периодам действия тарифа информация по ним указывается в отдельных колонках._x000D_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</si>
  <si>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</si>
  <si>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</si>
  <si>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Добавить схему подключения</t>
  </si>
  <si>
    <t>Добавить источник для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</si>
  <si>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</si>
  <si>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</si>
  <si>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</si>
  <si>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</si>
  <si>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</si>
  <si>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</si>
  <si>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</si>
  <si>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</si>
  <si>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</si>
  <si>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</si>
  <si>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</si>
  <si>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</si>
  <si>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</si>
  <si>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</si>
  <si>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</si>
  <si>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t>
  </si>
  <si>
    <t>Параметры формы</t>
  </si>
  <si>
    <t>№ п/п</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</si>
  <si>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</si>
  <si>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</si>
  <si>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</si>
  <si>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</si>
  <si>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</si>
  <si>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тариф,_x000D_
руб./Гкал</t>
  </si>
  <si>
    <t>Ставка за содержание тепловой мощности,_x000D_
тыс. руб./Гкал/ч/мес.</t>
  </si>
  <si>
    <t>Двухставочный тариф</t>
  </si>
  <si>
    <t>Срок действия</t>
  </si>
  <si>
    <t>ID_TER</t>
  </si>
  <si>
    <t>ID_CS</t>
  </si>
  <si>
    <t>ID_IST_TE</t>
  </si>
  <si>
    <t>NUM_NTAR</t>
  </si>
  <si>
    <t>NUM_TER</t>
  </si>
  <si>
    <t>NUM_CS</t>
  </si>
  <si>
    <t>NUM_IST_TE</t>
  </si>
  <si>
    <t>NUM_SCHEME</t>
  </si>
  <si>
    <t>NUM_GC</t>
  </si>
  <si>
    <t>NUM_TN</t>
  </si>
  <si>
    <t>ставка за тепловую энергию,_x000D_
руб./Гкал</t>
  </si>
  <si>
    <t>ставка за содержание тепловой мощности,_x000D_
тыс. руб./Гкал/ч/мес</t>
  </si>
  <si>
    <t>дата начала</t>
  </si>
  <si>
    <t>дата окончания</t>
  </si>
  <si>
    <t>1</t>
  </si>
  <si>
    <t>2</t>
  </si>
  <si>
    <t>pt_ntar_1</t>
  </si>
  <si>
    <t>pt_ter_1</t>
  </si>
  <si>
    <t>pt_cs_1</t>
  </si>
  <si>
    <t>pt_ist_te_1</t>
  </si>
  <si>
    <t>к тепловой сети после тепловых пунктов (на тепловых пунктах), эксплуатируемых теплоснабжающей организацией</t>
  </si>
  <si>
    <t>население</t>
  </si>
  <si>
    <t>без дифференциации</t>
  </si>
  <si>
    <t>прочее</t>
  </si>
  <si>
    <t>Добавить наименование тарифа</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</si>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</sst>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20">
    <font>
      <sz val="9"/>
      <color rgb="FF000000"/>
      <name val="Tahoma"/>
    </font>
    <font>
      <sz val="9"/>
      <color theme="0"/>
      <name val="Tahoma"/>
    </font>
    <font>
      <sz val="9"/>
      <name val="Tahoma"/>
    </font>
    <font>
      <sz val="11"/>
      <name val="Webdings2"/>
    </font>
    <font>
      <sz val="1"/>
      <color theme="0"/>
      <name val="Tahoma"/>
    </font>
    <font>
      <sz val="8"/>
      <name val="Tahoma"/>
    </font>
    <font>
      <sz val="11"/>
      <name val="Wingdings 2"/>
    </font>
    <font>
      <sz val="11"/>
      <color rgb="FFBCBCBC"/>
      <name val="Wingdings 2"/>
    </font>
    <font>
      <b/>
      <sz val="9"/>
      <color rgb="FF000080"/>
      <name val="Tahoma"/>
    </font>
    <font>
      <sz val="9"/>
      <color rgb="FF000080"/>
      <name val="Tahoma"/>
    </font>
    <font>
      <sz val="1"/>
      <color theme="0"/>
      <name val="Webdings2"/>
    </font>
    <font>
      <b/>
      <sz val="1"/>
      <color theme="0"/>
      <name val="Tahoma"/>
    </font>
    <font>
      <sz val="11"/>
      <color theme="0"/>
      <name val="Webdings2"/>
    </font>
    <font>
      <sz val="10"/>
      <name val="Tahoma"/>
    </font>
    <font>
      <b/>
      <sz val="9"/>
      <name val="Tahoma"/>
    </font>
    <font>
      <sz val="15"/>
      <color rgb="FF000000"/>
      <name val="Tahoma"/>
    </font>
    <font>
      <sz val="1"/>
      <name val="Tahoma"/>
    </font>
    <font>
      <sz val="1"/>
      <name val="Webdings2"/>
    </font>
    <font>
      <sz val="1"/>
      <color rgb="FFBCBCBC"/>
      <name val="Tahoma"/>
    </font>
    <font>
      <sz val="9"/>
      <color rgb="FFBCBCBC"/>
      <name val="Tahoma"/>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B7E4FF"/>
      </patternFill>
    </fill>
    <fill>
      <patternFill patternType="solid">
        <fgColor rgb="FFFFFFC0"/>
      </patternFill>
    </fill>
    <fill>
      <patternFill patternType="solid">
        <fgColor rgb="FFE3FAFD"/>
      </patternFill>
    </fill>
    <fill>
      <patternFill patternType="lightDown">
        <fgColor rgb="FFC0C0C0"/>
      </patternFill>
    </fill>
  </fills>
  <borders count="11">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C0C0C0"/>
      </top>
      <bottom/>
      <diagonal/>
    </border>
    <border>
      <left/>
      <right/>
      <top/>
      <bottom style="thin">
        <color rgb="FFC0C0C0"/>
      </bottom>
      <diagonal/>
    </border>
  </borders>
  <cellStyleXfs count="1">
    <xf numFmtId="49" fontId="0" fillId="0" borderId="0" applyFill="0" applyBorder="0">
      <alignment vertical="top"/>
    </xf>
  </cellStyleXfs>
  <cellXfs count="143">
    <xf numFmtId="49" fontId="0" fillId="0" borderId="0" xfId="0">
      <alignment vertical="top"/>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NumberFormat="1" applyFont="1" applyAlignment="1">
      <alignmen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4" fillId="0" borderId="0" xfId="0" applyNumberFormat="1" applyFont="1" applyAlignment="1">
      <alignment vertical="center" wrapText="1"/>
    </xf>
    <xf numFmtId="49" fontId="0" fillId="0" borderId="0" xfId="0" applyNumberFormat="1" applyFont="1">
      <alignment vertical="top"/>
    </xf>
    <xf numFmtId="0" fontId="1" fillId="0" borderId="0" xfId="0" applyNumberFormat="1" applyFont="1" applyAlignment="1">
      <alignment horizontal="left" vertical="center" indent="1"/>
    </xf>
    <xf numFmtId="0" fontId="1"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left" vertical="center" wrapText="1"/>
    </xf>
    <xf numFmtId="49" fontId="2" fillId="0" borderId="0" xfId="0" applyNumberFormat="1" applyFont="1">
      <alignment vertical="top"/>
    </xf>
    <xf numFmtId="49" fontId="2" fillId="0" borderId="2" xfId="0" applyNumberFormat="1" applyFont="1" applyBorder="1">
      <alignment vertical="top"/>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indent="6"/>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5" fillId="0" borderId="1" xfId="0" applyNumberFormat="1" applyFont="1" applyBorder="1" applyAlignment="1">
      <alignment vertical="top" wrapText="1"/>
    </xf>
    <xf numFmtId="0" fontId="4" fillId="0" borderId="0" xfId="0" applyNumberFormat="1" applyFont="1" applyAlignment="1">
      <alignment vertical="center"/>
    </xf>
    <xf numFmtId="0" fontId="1" fillId="0" borderId="3" xfId="0" applyNumberFormat="1" applyFont="1" applyBorder="1" applyAlignment="1">
      <alignment horizontal="center" vertical="center"/>
    </xf>
    <xf numFmtId="0" fontId="2" fillId="0" borderId="0" xfId="0" applyNumberFormat="1" applyFont="1" applyAlignment="1">
      <alignment horizontal="center" vertical="center" wrapText="1"/>
    </xf>
    <xf numFmtId="0" fontId="6" fillId="2" borderId="0" xfId="0" applyNumberFormat="1" applyFont="1" applyFill="1" applyAlignment="1">
      <alignment horizontal="center" vertical="center" wrapText="1"/>
    </xf>
    <xf numFmtId="0" fontId="2"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1"/>
    </xf>
    <xf numFmtId="0" fontId="7" fillId="0" borderId="0" xfId="0" applyNumberFormat="1" applyFont="1" applyAlignment="1">
      <alignment vertical="center" wrapText="1"/>
    </xf>
    <xf numFmtId="0" fontId="2" fillId="2" borderId="1" xfId="0" applyNumberFormat="1" applyFont="1" applyFill="1" applyBorder="1" applyAlignment="1">
      <alignment horizontal="left" vertical="center" wrapText="1" indent="2"/>
    </xf>
    <xf numFmtId="0" fontId="2" fillId="2" borderId="1" xfId="0" applyNumberFormat="1" applyFont="1" applyFill="1" applyBorder="1" applyAlignment="1">
      <alignment horizontal="left" vertical="center" wrapText="1" indent="3"/>
    </xf>
    <xf numFmtId="0" fontId="1"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2"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indent="4"/>
    </xf>
    <xf numFmtId="0" fontId="2" fillId="4" borderId="3" xfId="0" applyNumberFormat="1" applyFont="1" applyFill="1" applyBorder="1" applyAlignment="1">
      <alignment horizontal="left" vertical="center" wrapText="1"/>
    </xf>
    <xf numFmtId="0" fontId="2" fillId="4" borderId="4" xfId="0" applyNumberFormat="1" applyFont="1" applyFill="1" applyBorder="1" applyAlignment="1">
      <alignment horizontal="left" vertical="center" wrapText="1"/>
    </xf>
    <xf numFmtId="0" fontId="2" fillId="4" borderId="5" xfId="0" applyNumberFormat="1" applyFont="1" applyFill="1" applyBorder="1" applyAlignment="1">
      <alignment horizontal="left" vertical="center" wrapText="1"/>
    </xf>
    <xf numFmtId="0" fontId="1" fillId="0" borderId="3"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5"/>
    </xf>
    <xf numFmtId="0" fontId="2" fillId="4" borderId="1" xfId="0" applyNumberFormat="1" applyFont="1" applyFill="1" applyBorder="1" applyAlignment="1">
      <alignment horizontal="left" vertical="center" wrapText="1" indent="6"/>
    </xf>
    <xf numFmtId="4" fontId="2" fillId="5" borderId="1" xfId="0" applyNumberFormat="1" applyFont="1" applyFill="1" applyBorder="1" applyAlignment="1" applyProtection="1">
      <alignment horizontal="right" vertical="center" wrapText="1"/>
      <protection locked="0"/>
    </xf>
    <xf numFmtId="4" fontId="2" fillId="0" borderId="1" xfId="0" applyNumberFormat="1" applyFont="1" applyBorder="1" applyAlignment="1">
      <alignment horizontal="right" vertical="center" wrapText="1"/>
    </xf>
    <xf numFmtId="164" fontId="2" fillId="5" borderId="1" xfId="0" applyNumberFormat="1" applyFont="1" applyFill="1" applyBorder="1" applyAlignment="1" applyProtection="1">
      <alignment horizontal="right" vertical="center" wrapText="1"/>
      <protection locked="0"/>
    </xf>
    <xf numFmtId="165" fontId="0" fillId="6" borderId="1"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lignment horizontal="center" vertical="center" wrapText="1"/>
    </xf>
    <xf numFmtId="0" fontId="5" fillId="0" borderId="6" xfId="0" applyNumberFormat="1" applyFont="1" applyBorder="1" applyAlignment="1">
      <alignment horizontal="left" vertical="top" wrapText="1"/>
    </xf>
    <xf numFmtId="49" fontId="2" fillId="0" borderId="1" xfId="0" applyNumberFormat="1" applyFont="1" applyBorder="1" applyAlignment="1">
      <alignment horizontal="left" vertical="center" wrapText="1"/>
    </xf>
    <xf numFmtId="4" fontId="4" fillId="0" borderId="1" xfId="0" applyNumberFormat="1" applyFont="1" applyBorder="1" applyAlignment="1">
      <alignment horizontal="center" vertical="center" wrapText="1"/>
    </xf>
    <xf numFmtId="49" fontId="0" fillId="6" borderId="1" xfId="0" applyNumberFormat="1" applyFont="1" applyFill="1" applyBorder="1" applyAlignment="1" applyProtection="1">
      <alignment horizontal="center" vertical="center" wrapText="1"/>
      <protection locked="0"/>
    </xf>
    <xf numFmtId="0" fontId="5" fillId="0" borderId="7" xfId="0" applyNumberFormat="1" applyFont="1" applyBorder="1" applyAlignment="1">
      <alignment horizontal="left" vertical="top" wrapText="1"/>
    </xf>
    <xf numFmtId="49" fontId="8" fillId="7" borderId="3" xfId="0" applyNumberFormat="1" applyFont="1" applyFill="1" applyBorder="1" applyAlignment="1">
      <alignment horizontal="left" vertical="center"/>
    </xf>
    <xf numFmtId="49" fontId="9" fillId="7" borderId="4" xfId="0" applyNumberFormat="1" applyFont="1" applyFill="1" applyBorder="1" applyAlignment="1">
      <alignment horizontal="left" vertical="center" indent="6"/>
    </xf>
    <xf numFmtId="49" fontId="2" fillId="7" borderId="4" xfId="0" applyNumberFormat="1" applyFont="1" applyFill="1" applyBorder="1" applyAlignment="1">
      <alignment horizontal="center" vertical="center" wrapText="1"/>
    </xf>
    <xf numFmtId="49" fontId="2" fillId="7" borderId="5" xfId="0" applyNumberFormat="1" applyFont="1" applyFill="1" applyBorder="1" applyAlignment="1">
      <alignment horizontal="center" vertical="center" wrapText="1"/>
    </xf>
    <xf numFmtId="0" fontId="5" fillId="0" borderId="8" xfId="0" applyNumberFormat="1" applyFont="1" applyBorder="1" applyAlignment="1">
      <alignment horizontal="left" vertical="top" wrapText="1"/>
    </xf>
    <xf numFmtId="49" fontId="9" fillId="7" borderId="4" xfId="0" applyNumberFormat="1" applyFont="1" applyFill="1" applyBorder="1" applyAlignment="1">
      <alignment horizontal="left" vertical="center" indent="5"/>
    </xf>
    <xf numFmtId="49" fontId="0" fillId="7" borderId="4" xfId="0" applyNumberFormat="1" applyFont="1" applyFill="1" applyBorder="1" applyAlignment="1">
      <alignment horizontal="center" vertical="center" wrapText="1"/>
    </xf>
    <xf numFmtId="49" fontId="0" fillId="7" borderId="5" xfId="0" applyNumberFormat="1" applyFont="1" applyFill="1" applyBorder="1" applyAlignment="1">
      <alignment horizontal="center" vertical="center" wrapText="1"/>
    </xf>
    <xf numFmtId="49" fontId="3" fillId="0" borderId="0" xfId="0" applyNumberFormat="1" applyFont="1">
      <alignment vertical="top"/>
    </xf>
    <xf numFmtId="49" fontId="9" fillId="7" borderId="4" xfId="0" applyNumberFormat="1" applyFont="1" applyFill="1" applyBorder="1" applyAlignment="1">
      <alignment horizontal="left" vertical="center" indent="4"/>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0" fontId="4" fillId="0" borderId="0" xfId="0" applyNumberFormat="1" applyFont="1" applyAlignment="1">
      <alignment horizontal="left" vertical="center" wrapText="1"/>
    </xf>
    <xf numFmtId="49" fontId="4" fillId="0" borderId="0" xfId="0" applyNumberFormat="1" applyFont="1">
      <alignment vertical="top"/>
    </xf>
    <xf numFmtId="49" fontId="10" fillId="0" borderId="0" xfId="0" applyNumberFormat="1" applyFont="1">
      <alignment vertical="top"/>
    </xf>
    <xf numFmtId="49" fontId="11" fillId="0" borderId="9" xfId="0" applyNumberFormat="1" applyFont="1" applyBorder="1" applyAlignment="1">
      <alignment horizontal="left" vertical="center"/>
    </xf>
    <xf numFmtId="49" fontId="4" fillId="0" borderId="9" xfId="0" applyNumberFormat="1" applyFont="1" applyBorder="1" applyAlignment="1">
      <alignment horizontal="left" vertical="center" indent="3"/>
    </xf>
    <xf numFmtId="49" fontId="4" fillId="0" borderId="9" xfId="0" applyNumberFormat="1" applyFont="1" applyBorder="1" applyAlignment="1">
      <alignment horizontal="center" vertical="center" wrapText="1"/>
    </xf>
    <xf numFmtId="49" fontId="4" fillId="0" borderId="0" xfId="0" applyNumberFormat="1" applyFont="1" applyAlignment="1">
      <alignment horizontal="left" vertical="center"/>
    </xf>
    <xf numFmtId="49" fontId="11" fillId="0" borderId="0" xfId="0" applyNumberFormat="1" applyFont="1" applyAlignment="1">
      <alignment horizontal="left" vertical="center"/>
    </xf>
    <xf numFmtId="49" fontId="4" fillId="0" borderId="0" xfId="0" applyNumberFormat="1" applyFont="1" applyAlignment="1">
      <alignment horizontal="left" vertical="center" indent="2"/>
    </xf>
    <xf numFmtId="49" fontId="4" fillId="0" borderId="0" xfId="0" applyNumberFormat="1" applyFont="1" applyAlignment="1">
      <alignment horizontal="center" vertical="center" wrapText="1"/>
    </xf>
    <xf numFmtId="49" fontId="4" fillId="0" borderId="0" xfId="0" applyNumberFormat="1" applyFont="1" applyAlignment="1">
      <alignment horizontal="left" vertical="center" inden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165"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2" fillId="0" borderId="0" xfId="0" applyNumberFormat="1" applyFont="1" applyAlignment="1">
      <alignment vertical="center" wrapText="1"/>
    </xf>
    <xf numFmtId="0" fontId="1" fillId="0" borderId="0" xfId="0" applyNumberFormat="1" applyFont="1" applyAlignment="1">
      <alignment vertical="center"/>
    </xf>
    <xf numFmtId="0" fontId="3" fillId="2" borderId="0" xfId="0" applyNumberFormat="1" applyFont="1" applyFill="1" applyAlignment="1">
      <alignment vertical="center" wrapText="1"/>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2" fillId="0" borderId="9" xfId="0" applyNumberFormat="1" applyFont="1" applyBorder="1" applyAlignment="1">
      <alignment horizontal="left" vertical="top" wrapText="1" indent="1"/>
    </xf>
    <xf numFmtId="0" fontId="13" fillId="0" borderId="0" xfId="0" applyNumberFormat="1" applyFont="1" applyAlignment="1">
      <alignment vertical="center" wrapText="1"/>
    </xf>
    <xf numFmtId="0" fontId="2" fillId="0" borderId="9" xfId="0" applyNumberFormat="1" applyFont="1" applyBorder="1" applyAlignment="1">
      <alignment horizontal="left" vertical="top" wrapText="1" indent="1"/>
    </xf>
    <xf numFmtId="0" fontId="2" fillId="0" borderId="10" xfId="0" applyNumberFormat="1" applyFont="1" applyBorder="1" applyAlignment="1">
      <alignment horizontal="left" vertical="center" wrapText="1" indent="1"/>
    </xf>
    <xf numFmtId="0" fontId="2" fillId="0" borderId="10" xfId="0" applyNumberFormat="1" applyFont="1" applyBorder="1" applyAlignment="1">
      <alignment horizontal="left" vertical="center" wrapText="1" indent="1"/>
    </xf>
    <xf numFmtId="0" fontId="14" fillId="2" borderId="0" xfId="0" applyNumberFormat="1" applyFont="1" applyFill="1" applyAlignment="1">
      <alignment horizontal="center" vertical="center" wrapTex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4" xfId="0" applyNumberFormat="1" applyFont="1" applyBorder="1" applyAlignment="1">
      <alignment vertical="center"/>
    </xf>
    <xf numFmtId="0" fontId="2" fillId="3" borderId="1" xfId="0" applyNumberFormat="1" applyFont="1" applyFill="1" applyBorder="1" applyAlignment="1">
      <alignment horizontal="left" vertical="center" wrapText="1" indent="1"/>
    </xf>
    <xf numFmtId="0" fontId="15" fillId="0" borderId="0" xfId="0" applyNumberFormat="1" applyFont="1" applyAlignment="1">
      <alignment vertical="center"/>
    </xf>
    <xf numFmtId="165" fontId="2" fillId="3" borderId="1" xfId="0" applyNumberFormat="1" applyFont="1" applyFill="1" applyBorder="1" applyAlignment="1">
      <alignment horizontal="left" vertical="center" wrapText="1" indent="1"/>
    </xf>
    <xf numFmtId="0" fontId="2" fillId="0" borderId="0" xfId="0" applyNumberFormat="1" applyFont="1" applyAlignment="1">
      <alignment horizontal="right" vertical="center" wrapText="1"/>
    </xf>
    <xf numFmtId="0" fontId="2" fillId="2" borderId="10" xfId="0" applyNumberFormat="1" applyFont="1" applyFill="1" applyBorder="1" applyAlignment="1">
      <alignment vertical="center" wrapText="1"/>
    </xf>
    <xf numFmtId="0" fontId="7" fillId="0" borderId="10"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0" borderId="6" xfId="0" applyNumberFormat="1" applyFont="1" applyBorder="1" applyAlignment="1">
      <alignment vertical="center" wrapText="1"/>
    </xf>
    <xf numFmtId="0" fontId="0" fillId="2" borderId="3"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49" fontId="9" fillId="7" borderId="6" xfId="0" applyNumberFormat="1" applyFont="1" applyFill="1" applyBorder="1" applyAlignment="1">
      <alignment horizontal="center" vertical="center" textRotation="90" wrapText="1"/>
    </xf>
    <xf numFmtId="0" fontId="2" fillId="0" borderId="7" xfId="0" applyNumberFormat="1" applyFont="1" applyBorder="1" applyAlignment="1">
      <alignment vertical="center" wrapText="1"/>
    </xf>
    <xf numFmtId="0" fontId="2" fillId="0" borderId="6"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2" borderId="7" xfId="0" applyNumberFormat="1" applyFont="1" applyFill="1" applyBorder="1" applyAlignment="1">
      <alignment horizontal="center" vertical="center" wrapText="1"/>
    </xf>
    <xf numFmtId="49" fontId="9" fillId="7" borderId="7" xfId="0" applyNumberFormat="1" applyFont="1" applyFill="1" applyBorder="1" applyAlignment="1">
      <alignment horizontal="center" vertical="center" textRotation="90" wrapText="1"/>
    </xf>
    <xf numFmtId="0" fontId="2" fillId="0" borderId="8" xfId="0" applyNumberFormat="1" applyFont="1" applyBorder="1" applyAlignment="1">
      <alignment vertical="center" wrapText="1"/>
    </xf>
    <xf numFmtId="0" fontId="2"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textRotation="90" wrapText="1"/>
    </xf>
    <xf numFmtId="49" fontId="16" fillId="0" borderId="0" xfId="0" applyNumberFormat="1" applyFont="1" applyAlignment="1">
      <alignment vertical="center" wrapText="1"/>
    </xf>
    <xf numFmtId="0" fontId="17" fillId="2" borderId="0" xfId="0" applyNumberFormat="1" applyFont="1" applyFill="1" applyAlignment="1">
      <alignment vertical="center" wrapText="1"/>
    </xf>
    <xf numFmtId="0" fontId="10" fillId="2" borderId="0" xfId="0" applyNumberFormat="1" applyFont="1" applyFill="1" applyAlignment="1">
      <alignment vertical="center" wrapText="1"/>
    </xf>
    <xf numFmtId="49" fontId="18" fillId="2" borderId="9" xfId="0" applyNumberFormat="1" applyFont="1" applyFill="1" applyBorder="1" applyAlignment="1">
      <alignment horizontal="left" vertical="center" wrapText="1"/>
    </xf>
    <xf numFmtId="49" fontId="18" fillId="2" borderId="9" xfId="0" applyNumberFormat="1" applyFont="1" applyFill="1" applyBorder="1" applyAlignment="1">
      <alignment horizontal="center" vertical="center" wrapText="1"/>
    </xf>
    <xf numFmtId="0" fontId="4" fillId="2" borderId="9" xfId="0" applyNumberFormat="1" applyFont="1" applyFill="1" applyBorder="1" applyAlignment="1">
      <alignment horizontal="center" vertical="center" wrapText="1"/>
    </xf>
    <xf numFmtId="0" fontId="18" fillId="2" borderId="9" xfId="0" applyNumberFormat="1" applyFont="1" applyFill="1" applyBorder="1" applyAlignment="1">
      <alignment horizontal="center" vertical="center" wrapText="1"/>
    </xf>
    <xf numFmtId="0" fontId="18" fillId="2" borderId="9" xfId="0" applyNumberFormat="1" applyFont="1" applyFill="1" applyBorder="1" applyAlignment="1">
      <alignment horizontal="center" vertical="center" wrapText="1"/>
    </xf>
    <xf numFmtId="0" fontId="16" fillId="0" borderId="0" xfId="0" applyNumberFormat="1" applyFont="1" applyAlignment="1">
      <alignment vertical="center" wrapText="1"/>
    </xf>
    <xf numFmtId="165" fontId="0" fillId="6" borderId="6" xfId="0" applyNumberFormat="1" applyFont="1" applyFill="1" applyBorder="1" applyAlignment="1" applyProtection="1">
      <alignment horizontal="center" vertical="center" wrapText="1"/>
      <protection locked="0"/>
    </xf>
    <xf numFmtId="4" fontId="2" fillId="0" borderId="6" xfId="0" applyNumberFormat="1" applyFont="1" applyBorder="1" applyAlignment="1">
      <alignment horizontal="right" vertical="center" wrapText="1"/>
    </xf>
    <xf numFmtId="49" fontId="0" fillId="6" borderId="8" xfId="0" applyNumberFormat="1" applyFont="1" applyFill="1" applyBorder="1" applyAlignment="1" applyProtection="1">
      <alignment horizontal="center" vertical="center" wrapText="1"/>
      <protection locked="0"/>
    </xf>
    <xf numFmtId="4" fontId="2" fillId="0" borderId="8" xfId="0" applyNumberFormat="1" applyFont="1" applyBorder="1" applyAlignment="1">
      <alignment horizontal="right" vertical="center" wrapText="1"/>
    </xf>
    <xf numFmtId="0" fontId="19" fillId="0" borderId="0" xfId="0" applyNumberFormat="1" applyFont="1" applyAlignment="1">
      <alignment horizontal="center" vertical="center" wrapText="1"/>
    </xf>
    <xf numFmtId="0" fontId="2" fillId="0" borderId="0" xfId="0" applyNumberFormat="1" applyFont="1" applyAlignment="1">
      <alignment horizontal="right" vertical="top" wrapText="1"/>
    </xf>
    <xf numFmtId="0" fontId="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10.OPEN.INFO.PRICE.HEAT.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PP110.OPEN.INFO.PRICE.HEAT.EIAS</v>
          </cell>
        </row>
        <row r="3">
          <cell r="B3" t="str">
            <v>Версия отчёта: 1.1.1</v>
          </cell>
        </row>
      </sheetData>
      <sheetData sheetId="1">
        <row r="7">
          <cell r="F7" t="str">
            <v>Ханты-Мансийский автономный округ</v>
          </cell>
        </row>
        <row r="11">
          <cell r="F11">
            <v>45292</v>
          </cell>
        </row>
        <row r="12">
          <cell r="F12">
            <v>47118</v>
          </cell>
        </row>
        <row r="13">
          <cell r="F13" t="str">
            <v/>
          </cell>
        </row>
        <row r="19">
          <cell r="F19">
            <v>45658</v>
          </cell>
        </row>
        <row r="21">
          <cell r="F21">
            <v>45265</v>
          </cell>
        </row>
        <row r="22">
          <cell r="F22" t="str">
            <v>84-нп</v>
          </cell>
        </row>
        <row r="23">
          <cell r="F23" t="str">
            <v>Региональная служба по тарифам
Ханты-Мансийского автономного округа – Югры</v>
          </cell>
        </row>
        <row r="24">
          <cell r="F24" t="str">
            <v>«Официальный интернет-портал правовой информации» (www.pravo.gov.ru)</v>
          </cell>
        </row>
        <row r="26">
          <cell r="F26">
            <v>45636</v>
          </cell>
        </row>
        <row r="27">
          <cell r="F27" t="str">
            <v>106-нп</v>
          </cell>
        </row>
        <row r="28">
          <cell r="F28" t="str">
            <v>Региональная служба по тарифам
Ханты-Мансийского автономного округа – Югры</v>
          </cell>
        </row>
        <row r="29">
          <cell r="F29" t="str">
            <v>«Официальный интернет-портал правовой информации» (www.pravo.gov.ru)</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36">
          <cell r="F36" t="str">
            <v>Регулируемая организация</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тариф на тепловую энергию</v>
          </cell>
          <cell r="AK13" t="str">
            <v>без дифференциации</v>
          </cell>
          <cell r="AL13" t="str">
            <v>без дифференциации</v>
          </cell>
          <cell r="AM13" t="str">
            <v>без дифференциации</v>
          </cell>
          <cell r="AN13">
            <v>1</v>
          </cell>
          <cell r="AO13" t="str">
            <v>1.1</v>
          </cell>
          <cell r="AP13" t="str">
            <v>1.1.1</v>
          </cell>
          <cell r="AQ13" t="str">
            <v>1.1.1.1</v>
          </cell>
        </row>
        <row r="18">
          <cell r="AC18" t="str">
            <v>pIns_PT_VTAR_B</v>
          </cell>
          <cell r="AD18" t="str">
            <v>pt_ntar_2</v>
          </cell>
          <cell r="AE18" t="str">
            <v>pt_ter_2</v>
          </cell>
          <cell r="AF18" t="str">
            <v>pt_cs_2</v>
          </cell>
          <cell r="AG18" t="str">
            <v>pt_ist_te_2</v>
          </cell>
          <cell r="AH18" t="str">
            <v>Тарифы на тепловую энергию (мощность), поставляемую теплоснабжающими организациями потребителям, другим теплоснабжающим организациям</v>
          </cell>
          <cell r="AJ18" t="str">
            <v/>
          </cell>
          <cell r="AK18" t="str">
            <v/>
          </cell>
          <cell r="AL18" t="str">
            <v/>
          </cell>
          <cell r="AM18" t="str">
            <v/>
          </cell>
          <cell r="AN18">
            <v>0</v>
          </cell>
          <cell r="AO18" t="str">
            <v>.</v>
          </cell>
          <cell r="AP18" t="str">
            <v>..</v>
          </cell>
          <cell r="AQ18" t="str">
            <v>...</v>
          </cell>
        </row>
        <row r="23">
          <cell r="AC23" t="str">
            <v/>
          </cell>
          <cell r="AD23" t="str">
            <v/>
          </cell>
          <cell r="AE23" t="str">
            <v/>
          </cell>
          <cell r="AF23" t="str">
            <v/>
          </cell>
          <cell r="AG23" t="str">
            <v/>
          </cell>
          <cell r="AH23" t="str">
            <v/>
          </cell>
          <cell r="AJ23" t="str">
            <v/>
          </cell>
          <cell r="AK23" t="str">
            <v/>
          </cell>
          <cell r="AL23" t="str">
            <v/>
          </cell>
          <cell r="AM23" t="str">
            <v/>
          </cell>
          <cell r="AN23" t="str">
            <v/>
          </cell>
          <cell r="AO23" t="str">
            <v/>
          </cell>
          <cell r="AP23" t="str">
            <v/>
          </cell>
          <cell r="AQ23" t="str">
            <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
          </cell>
          <cell r="AK121" t="str">
            <v/>
          </cell>
          <cell r="AL121" t="str">
            <v/>
          </cell>
          <cell r="AM121" t="str">
            <v/>
          </cell>
          <cell r="AN121">
            <v>0</v>
          </cell>
          <cell r="AO121" t="str">
            <v>.</v>
          </cell>
          <cell r="AP121" t="str">
            <v>..</v>
          </cell>
          <cell r="AQ121" t="str">
            <v>...</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0</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HEAT</v>
          </cell>
          <cell r="F36" t="str">
            <v>теплоснабжения</v>
          </cell>
          <cell r="G36" t="str">
            <v>теплоснабжение</v>
          </cell>
        </row>
        <row r="44">
          <cell r="G44">
            <v>2024</v>
          </cell>
        </row>
        <row r="45">
          <cell r="E45" t="str">
            <v>P</v>
          </cell>
          <cell r="J45" t="str">
            <v>Показатели, подлежащие раскрытию в сфере теплоснабжения (цены и тарифы)</v>
          </cell>
          <cell r="K45" t="str">
            <v>Перечень муниципальных районов и муниципальных образований (территорий действия тарифа)</v>
          </cell>
        </row>
        <row r="46">
          <cell r="F46" t="str">
            <v>O</v>
          </cell>
          <cell r="G46" t="str">
            <v>01.01.2024</v>
          </cell>
          <cell r="H46" t="str">
            <v>31.12.2024</v>
          </cell>
          <cell r="I46" t="b">
            <v>1</v>
          </cell>
          <cell r="J46" t="str">
            <v>Общая информация о регулируемой организации (теплоснабжения)</v>
          </cell>
        </row>
        <row r="47">
          <cell r="F47" t="str">
            <v>Q</v>
          </cell>
          <cell r="G47" t="str">
            <v>01.01.2024</v>
          </cell>
          <cell r="H47" t="str">
            <v>31.12.2024</v>
          </cell>
          <cell r="I47" t="b">
            <v>1</v>
          </cell>
          <cell r="J47" t="str">
            <v>Информация о наличии (отсутствии) технической возможности подключения к централизованной системе теплоснабжения, а также о регистрации и ходе реализации заявок о подключении к централизованной системе теплоснабжения</v>
          </cell>
        </row>
        <row r="48">
          <cell r="F48" t="str">
            <v>B</v>
          </cell>
          <cell r="G48" t="str">
            <v>01.01.2024</v>
          </cell>
          <cell r="H48" t="str">
            <v>31.12.2024</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01.01.2024</v>
          </cell>
          <cell r="H49" t="str">
            <v>31.12.2024</v>
          </cell>
          <cell r="I49" t="b">
            <v>1</v>
          </cell>
          <cell r="J49" t="str">
            <v>Информация об условиях, на которых осуществляется поставка товаров (оказание услуг) в сфере теплоснабжения</v>
          </cell>
        </row>
        <row r="50">
          <cell r="F50" t="str">
            <v>I</v>
          </cell>
          <cell r="G50" t="str">
            <v>01.01.2024</v>
          </cell>
          <cell r="H50" t="str">
            <v>31.12.2024</v>
          </cell>
          <cell r="I50" t="b">
            <v>1</v>
          </cell>
          <cell r="J50" t="str">
            <v>Информация об инвестиционных программах регулируемой организации в области теплоснабжения</v>
          </cell>
        </row>
        <row r="51">
          <cell r="F51" t="str">
            <v>R</v>
          </cell>
          <cell r="G51" t="str">
            <v>01.01.2024</v>
          </cell>
          <cell r="H51" t="str">
            <v>31.12.2028</v>
          </cell>
          <cell r="I51" t="b">
            <v>0</v>
          </cell>
          <cell r="J51" t="str">
            <v>Предложение регулируемой организации об установлении тарифов в сфере теплоснабжения,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01.01.2024</v>
          </cell>
          <cell r="H52" t="str">
            <v>31.12.2028</v>
          </cell>
          <cell r="I52" t="b">
            <v>0</v>
          </cell>
          <cell r="J52" t="str">
            <v>Показатели, подлежащие раскрытию в сфере теплоснабжения (цены и тарифы)</v>
          </cell>
        </row>
        <row r="53">
          <cell r="F53" t="str">
            <v>ROIV</v>
          </cell>
          <cell r="G53" t="str">
            <v>01.01.2024</v>
          </cell>
          <cell r="H53" t="str">
            <v>31.12.2024</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5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5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теплоснабжения, а также о принятии и рассмотрении заявлений о заключении договоров о подключении (технологическом присоединении) к централизованной системе теплоснабжения</v>
          </cell>
        </row>
        <row r="4">
          <cell r="C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теплоснабжение (общая информация)</v>
          </cell>
          <cell r="H4" t="str">
            <v>Форма 1. Информация об организации (общая информация)</v>
          </cell>
        </row>
        <row r="5">
          <cell r="C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теплоснабжения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D6" t="str">
            <v>Форма 7. 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регулируемых видов деятельности)</v>
          </cell>
          <cell r="E6" t="str">
            <v>Форма 4. Информация об основных показателях финансово-хозяйственной деятельности организации теплоснабжения, включая структуру основных производственных затрат (в части регулируемых видов деятельности в сфере теплоснабжения)</v>
          </cell>
        </row>
        <row r="7">
          <cell r="C7" t="str">
            <v>Форма 11. Информация о расходах на капитальный и текущий ремонт основных средств</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теплоснабжения для производства товаров (оказания услуг) в сфере теплоснабжения,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теплоснабжения</v>
          </cell>
        </row>
        <row r="31">
          <cell r="C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теплоснабжение (общая информация)</v>
          </cell>
        </row>
        <row r="32">
          <cell r="C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теплоснабжения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Количество поданных заявок</v>
          </cell>
          <cell r="N11" t="str">
            <v>Указывается количество поданных заявок на подключение (технологическое присоединение) к системе теплоснабжения в течение отчетного квартала.</v>
          </cell>
        </row>
        <row r="12">
          <cell r="M12" t="str">
            <v>Количество рассмотренных заявок</v>
          </cell>
          <cell r="N12" t="str">
            <v>Указывается количество исполненных заявок на подключение (технологическое присоединение) к системе теплоснабжения в течение отчетного квартала.</v>
          </cell>
        </row>
        <row r="13">
          <cell r="M13" t="str">
            <v>Количество заявок на заключение договора о подключении (технологическом присоединении) к системе теплоснабжения, по которым регулируемой организацией отказано в заключении договора о подключении (технологическом присоединении) к системе теплоснабжения</v>
          </cell>
          <cell r="N13" t="str">
            <v>Указывается количество заявок с решением об отказе в течение отчетного квартала.</v>
          </cell>
        </row>
        <row r="14">
          <cell r="M14" t="str">
            <v>Причины отказа в заключении договора о подключении (технологическом присоединении) к системе теплоснабжения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Резерв мощности источников тепловой энергии, входящих в систему теплоснабжения, в течение одного квартала, в том числе:</v>
          </cell>
          <cell r="N15"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6">
          <cell r="N16" t="str">
            <v xml:space="preserve">Указывается резерв мощности для системы теплоснабжения, тариф для которой не является отличным от тарифов других систем теплоснабжения регулируемой организации._x000D_
При использовании регулируемой организацией нескольких систем теплоснабжения информация о резерве мощности источников тепловой энергии таких систем раскрывается в отношении каждой системы теплоснабжения в отдельных строках. </v>
          </cell>
        </row>
        <row r="18">
          <cell r="L18">
            <v>1</v>
          </cell>
          <cell r="M18" t="str">
            <v>Выручка от регулируемого вида деятельности с распределением по видам деятельности</v>
          </cell>
          <cell r="N18" t="str">
            <v>Указывается выручка от регулируемого вида деятельности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регулируемому виду деятельности,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приобретаемую тепловую энергию (мощность), теплоноситель</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2.2</v>
          </cell>
          <cell r="M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N21" t="str">
            <v>Указываются суммарные расходы на приобретение топлива всех видов.</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2.3</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2.3.1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 (с учетом мощности)</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2.3.2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2.4</v>
          </cell>
          <cell r="M28" t="str">
            <v>Расходы на приобретение холодной воды, используемой в технологическом процессе</v>
          </cell>
          <cell r="N28" t="str">
            <v/>
          </cell>
          <cell r="O28" t="str">
            <v>2.4</v>
          </cell>
          <cell r="T28" t="str">
            <v>Расходы на приобретение холодной воды, используемой в технологическом процессе</v>
          </cell>
        </row>
        <row r="29">
          <cell r="L29" t="str">
            <v>2.5</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химические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2.6</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2.6.1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2.6.2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2.7</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N33" t="str">
            <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2.7.1</v>
          </cell>
          <cell r="M34" t="str">
            <v>Расходы на оплату труда административно-управленческого персонала</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2.7.2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2.8</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2.8.1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2.8.2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2.9</v>
          </cell>
          <cell r="M39" t="str">
            <v>Расходы на аренду имущества, используемого для осуществления регулируемого вида деятельности</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2.10</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2.10.1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2.10.2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2.11</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2.11.1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2.11.2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2.12</v>
          </cell>
          <cell r="M46" t="str">
            <v>Расходы на капитальный и текущий ремонт основных средств</v>
          </cell>
          <cell r="N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2.12.1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
          </cell>
          <cell r="M48" t="str">
            <v/>
          </cell>
          <cell r="N48" t="str">
            <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
          </cell>
          <cell r="M49" t="str">
            <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2.13</v>
          </cell>
          <cell r="M50" t="str">
            <v>Прочие расходы, которые подлежат отнесению на регулируемые виды деятельности в соответствии с законодательством Российской Федерации</v>
          </cell>
          <cell r="N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3</v>
          </cell>
          <cell r="M51" t="str">
            <v>Валовая прибыль (убытки) от реализации товаров и оказания услуг по регулируемому виду деятельности</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4</v>
          </cell>
          <cell r="M52" t="str">
            <v>Чистая прибыль, полученная от регулируемого вида деятельности,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4.1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5</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5.1</v>
          </cell>
          <cell r="M55" t="str">
            <v>Изменение стоимости основных фондов за счет:</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Изменение стоимости основных фондов за счет:</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5.1.1</v>
          </cell>
          <cell r="M56" t="str">
            <v>Изменения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Изменения стоимости основных фондов 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5.1.2</v>
          </cell>
          <cell r="M57" t="str">
            <v>Изменения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Изменения стоимости основных фондов 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5.2</v>
          </cell>
          <cell r="M58" t="str">
            <v>Изменение стоимости основных фондов за счет их переоценки</v>
          </cell>
          <cell r="N58" t="str">
            <v/>
          </cell>
          <cell r="O58" t="str">
            <v>5.2</v>
          </cell>
          <cell r="P58" t="str">
            <v>4.2</v>
          </cell>
          <cell r="Q58" t="str">
            <v>4.2</v>
          </cell>
          <cell r="R58" t="str">
            <v>4.2</v>
          </cell>
          <cell r="T58" t="str">
            <v>Изменение стоимости основных фондов 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
          </cell>
          <cell r="M59" t="str">
            <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
          </cell>
          <cell r="M75" t="str">
            <v/>
          </cell>
          <cell r="N75" t="str">
            <v/>
          </cell>
          <cell r="R75" t="str">
            <v>7</v>
          </cell>
          <cell r="W75" t="str">
            <v>Объём сточных вод, принятых от потребителей</v>
          </cell>
        </row>
        <row r="76">
          <cell r="L76" t="str">
            <v/>
          </cell>
          <cell r="M76" t="str">
            <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
          </cell>
          <cell r="M77" t="str">
            <v/>
          </cell>
          <cell r="N77" t="str">
            <v/>
          </cell>
          <cell r="R77" t="str">
            <v>9</v>
          </cell>
          <cell r="W77" t="str">
            <v>Объём сточных вод, пропущенных через очистные сооружения</v>
          </cell>
        </row>
        <row r="78">
          <cell r="L78" t="str">
            <v>7</v>
          </cell>
          <cell r="M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N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8</v>
          </cell>
          <cell r="M79" t="str">
            <v>Тепловая нагрузка по договорам, заключенным в рамках осуществления регулируемых видов деятельности</v>
          </cell>
          <cell r="N79" t="str">
            <v>Регулируемыми организациями указывается информация по договорам, заключенным в рамках осуществления регулируемых видов деятельности</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9</v>
          </cell>
          <cell r="M80" t="str">
            <v>Объем вырабатываемой регулируемой организацией тепловой энергии в рамках осуществления регулируемых видов деятельности</v>
          </cell>
          <cell r="N80" t="str">
            <v>Регулируемыми организациями указывается информация тепловой энергии, выработанной в рамках осуществления регулируемых видов деятельности.</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9.1</v>
          </cell>
          <cell r="M81" t="str">
            <v>Объем приобретаемой регулируемой организацией тепловой энергии в рамках осуществления регулируемых видов деятельности</v>
          </cell>
          <cell r="N81" t="str">
            <v>Информация указывается только едиными теплоснабжающими организациями.</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10</v>
          </cell>
          <cell r="M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N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10.1</v>
          </cell>
          <cell r="M83" t="str">
            <v xml:space="preserve">По приборам учёта </v>
          </cell>
          <cell r="N83" t="str">
            <v/>
          </cell>
          <cell r="O83" t="str">
            <v>10.1</v>
          </cell>
          <cell r="T83" t="str">
            <v xml:space="preserve">По приборам учёта </v>
          </cell>
        </row>
        <row r="84">
          <cell r="L84" t="str">
            <v>10.1.1</v>
          </cell>
          <cell r="M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10.2</v>
          </cell>
          <cell r="M85" t="str">
            <v>Расчётным путём</v>
          </cell>
          <cell r="N85" t="str">
            <v/>
          </cell>
          <cell r="O85" t="str">
            <v>10.2</v>
          </cell>
          <cell r="T85" t="str">
            <v>Расчётным путём</v>
          </cell>
        </row>
        <row r="86">
          <cell r="L86" t="str">
            <v>10.3</v>
          </cell>
          <cell r="M86" t="str">
            <v>По нормативам потребления коммунальных услуг и нормативам потребления коммунальных ресурсов</v>
          </cell>
          <cell r="N86" t="str">
            <v/>
          </cell>
          <cell r="O86" t="str">
            <v>10.3</v>
          </cell>
          <cell r="T86" t="str">
            <v>По нормативам потребления коммунальных услуг и нормативам потребления коммунальных ресурсов</v>
          </cell>
        </row>
        <row r="87">
          <cell r="L87" t="str">
            <v>11</v>
          </cell>
          <cell r="M87" t="str">
            <v>Нормативы технологических потерь при передаче тепловой энергии, теплоносителя по тепловым сетям, утвержденные уполномоченным органом</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12</v>
          </cell>
          <cell r="M88" t="str">
            <v>Фактический объем потерь при передаче тепловой энергии</v>
          </cell>
          <cell r="N88" t="str">
            <v/>
          </cell>
          <cell r="O88" t="str">
            <v>12</v>
          </cell>
          <cell r="T88" t="str">
            <v>Фактический объем потерь при передаче тепловой энергии</v>
          </cell>
        </row>
        <row r="89">
          <cell r="L89" t="str">
            <v>13</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14</v>
          </cell>
          <cell r="M90" t="str">
            <v>Среднесписочная численность административно-управленческого персонала</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15</v>
          </cell>
          <cell r="M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16</v>
          </cell>
          <cell r="M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N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17</v>
          </cell>
          <cell r="M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7" t="str">
            <v>Регулируемыми организациями указывается информация с по договорам, заключенным в рамках осуществления регулируемой деятельности.</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18</v>
          </cell>
          <cell r="M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N98" t="str">
            <v>Регулируемыми организациями указывается информация с по договорам, заключенным в рамках осуществления регулируемой деятельности.</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19</v>
          </cell>
          <cell r="M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N99" t="str">
            <v>Указывается ссылка на документ, предварительно загруженный в хранилище файлов ФГИС ЕИАС.</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19.1</v>
          </cell>
          <cell r="M100" t="str">
            <v>Информация о показателях физического износа объектов теплоснабжения</v>
          </cell>
          <cell r="N100" t="str">
            <v>Указывается ссылка на документ, предварительно загруженный в хранилище файлов ФГИС ЕИАС.</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19.2</v>
          </cell>
          <cell r="M101" t="str">
            <v>Информация о показателях энергетической эффективности объектов теплоснабжения</v>
          </cell>
          <cell r="N101" t="str">
            <v>Указывается ссылка на документ, предварительно загруженный в хранилище файлов ФГИС ЕИАС.</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регулируемых организаций,  сведения об условиях публичных договоров, заключаемых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в том числе</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4190064</v>
          </cell>
          <cell r="B2" t="str">
            <v>Производство тепловой энергии. Некомбинированная выработка</v>
          </cell>
        </row>
        <row r="3">
          <cell r="A3" t="str">
            <v>4190065</v>
          </cell>
          <cell r="B3" t="str">
            <v>Производство тепловой энергии. Комбинированная выработка с уст. мощностью производства электрической энергии менее 25 МВт</v>
          </cell>
        </row>
        <row r="4">
          <cell r="A4" t="str">
            <v>4190066</v>
          </cell>
          <cell r="B4" t="str">
            <v>Производство тепловой энергии. Комбинированная выработка с уст. мощностью производства электрической энергии 25 МВт и более</v>
          </cell>
        </row>
        <row r="5">
          <cell r="A5" t="str">
            <v>4190067</v>
          </cell>
          <cell r="B5" t="str">
            <v>Производство. Теплоноситель</v>
          </cell>
        </row>
        <row r="6">
          <cell r="A6" t="str">
            <v>4190068</v>
          </cell>
          <cell r="B6" t="str">
            <v>Передача. Тепловая энергия</v>
          </cell>
        </row>
        <row r="7">
          <cell r="A7" t="str">
            <v>4190069</v>
          </cell>
          <cell r="B7" t="str">
            <v>Передача. Теплоноситель</v>
          </cell>
        </row>
        <row r="8">
          <cell r="A8" t="str">
            <v>4190070</v>
          </cell>
          <cell r="B8" t="str">
            <v>Сбыт. Тепловая энергия</v>
          </cell>
        </row>
        <row r="9">
          <cell r="A9" t="str">
            <v>4190071</v>
          </cell>
          <cell r="B9" t="str">
            <v>Сбыт. Теплоноситель</v>
          </cell>
        </row>
        <row r="10">
          <cell r="A10" t="str">
            <v>4190072</v>
          </cell>
          <cell r="B10" t="str">
            <v>Подключение (технологическое присоединение) к системе теплоснабжения</v>
          </cell>
        </row>
        <row r="11">
          <cell r="A11" t="str">
            <v>4190073</v>
          </cell>
          <cell r="B11" t="str">
            <v>Поддержание резервной тепловой мощности при отсутствии потребления тепловой энергии</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CW69"/>
  <sheetViews>
    <sheetView showGridLines="0" tabSelected="1" zoomScale="90" workbookViewId="0">
      <pane xSplit="29" ySplit="42" topLeftCell="BV43" activePane="bottomRight" state="frozen"/>
      <selection pane="topRight" activeCell="AD1" sqref="AD1"/>
      <selection pane="bottomLeft" activeCell="A43" sqref="A43"/>
      <selection pane="bottomRight" activeCell="CN55" sqref="CN55"/>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2" style="1" hidden="1" customWidth="1"/>
    <col min="10" max="10" width="9.85546875" style="1" hidden="1" customWidth="1"/>
    <col min="11" max="11" width="11.42578125" style="1" hidden="1" customWidth="1"/>
    <col min="12" max="12" width="19.140625" style="2" hidden="1" customWidth="1"/>
    <col min="13" max="14" width="12.28515625" style="3" hidden="1" customWidth="1"/>
    <col min="15" max="15" width="23.42578125" style="3" hidden="1" customWidth="1"/>
    <col min="16" max="16" width="3" style="4" customWidth="1"/>
    <col min="17" max="18" width="3" style="5" customWidth="1"/>
    <col min="19" max="19" width="12" style="6" customWidth="1"/>
    <col min="20" max="20" width="35" style="7" customWidth="1"/>
    <col min="21" max="21" width="0.140625" style="7" customWidth="1"/>
    <col min="22" max="22" width="24.7109375" style="7" hidden="1" customWidth="1"/>
    <col min="23" max="23" width="0.140625" style="7" hidden="1" customWidth="1"/>
    <col min="24" max="25" width="24.7109375" style="7" hidden="1" customWidth="1"/>
    <col min="26" max="26" width="11.7109375" style="7" hidden="1" customWidth="1"/>
    <col min="27" max="27" width="3.7109375" style="7" hidden="1" customWidth="1"/>
    <col min="28" max="28" width="11.7109375" style="7" hidden="1" customWidth="1"/>
    <col min="29" max="29" width="8.5703125" style="7" hidden="1" customWidth="1"/>
    <col min="30" max="30" width="24.7109375" style="7" customWidth="1"/>
    <col min="31" max="31" width="0.140625" style="7" customWidth="1"/>
    <col min="32" max="33" width="24" style="7" customWidth="1"/>
    <col min="34" max="34" width="11" style="7" customWidth="1"/>
    <col min="35" max="35" width="3.7109375" style="7" customWidth="1"/>
    <col min="36" max="36" width="11" style="7" customWidth="1"/>
    <col min="37" max="37" width="8.5703125" style="7" customWidth="1"/>
    <col min="38" max="93" width="10.5703125" style="9"/>
    <col min="94" max="94" width="4" style="7" customWidth="1"/>
    <col min="95" max="95" width="115" style="7" customWidth="1"/>
    <col min="96" max="100" width="10" style="8" customWidth="1"/>
    <col min="101" max="101" width="10.5703125" style="7"/>
    <col min="102" max="16384" width="10.5703125" style="9"/>
  </cols>
  <sheetData>
    <row r="1" spans="1:101" ht="22.5" hidden="1" customHeight="1">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W1" s="7" t="s">
        <v>0</v>
      </c>
    </row>
    <row r="2" spans="1:101" ht="21" hidden="1" customHeight="1">
      <c r="A2" s="10"/>
      <c r="B2" s="10"/>
      <c r="C2" s="10"/>
      <c r="D2" s="10"/>
      <c r="E2" s="11">
        <v>1</v>
      </c>
      <c r="F2" s="10"/>
      <c r="G2" s="10"/>
      <c r="H2" s="10"/>
      <c r="I2" s="10"/>
      <c r="J2" s="10"/>
      <c r="K2" s="10"/>
      <c r="L2" s="12"/>
      <c r="M2" s="13"/>
      <c r="N2" s="13"/>
      <c r="O2" s="13"/>
      <c r="Q2" s="14"/>
      <c r="R2" s="15"/>
      <c r="S2" s="16" t="e">
        <f>INDEX(PT_DIFFERENTIATION_NUM_NTAR,MATCH(A2,PT_DIFFERENTIATION_NTAR_ID,0))</f>
        <v>#N/A</v>
      </c>
      <c r="T2" s="17" t="s">
        <v>1</v>
      </c>
      <c r="U2" s="18"/>
      <c r="V2" s="19"/>
      <c r="W2" s="20"/>
      <c r="X2" s="20"/>
      <c r="Y2" s="20"/>
      <c r="Z2" s="20"/>
      <c r="AA2" s="20"/>
      <c r="AB2" s="20"/>
      <c r="AC2" s="21"/>
      <c r="AD2" s="19" t="e">
        <f>INDEX(PT_DIFFERENTIATION_NTAR,MATCH(A2,PT_DIFFERENTIATION_NTAR_ID,0))</f>
        <v>#N/A</v>
      </c>
      <c r="AE2" s="20"/>
      <c r="AF2" s="20"/>
      <c r="AG2" s="20"/>
      <c r="AH2" s="20"/>
      <c r="AI2" s="20"/>
      <c r="AJ2" s="20"/>
      <c r="AK2" s="20"/>
      <c r="AL2" s="19"/>
      <c r="AM2" s="20"/>
      <c r="AN2" s="20"/>
      <c r="AO2" s="20"/>
      <c r="AP2" s="20"/>
      <c r="AQ2" s="20"/>
      <c r="AR2" s="20"/>
      <c r="AS2" s="21"/>
      <c r="AT2" s="19"/>
      <c r="AU2" s="20"/>
      <c r="AV2" s="20"/>
      <c r="AW2" s="20"/>
      <c r="AX2" s="20"/>
      <c r="AY2" s="20"/>
      <c r="AZ2" s="20"/>
      <c r="BA2" s="21"/>
      <c r="BB2" s="19"/>
      <c r="BC2" s="20"/>
      <c r="BD2" s="20"/>
      <c r="BE2" s="20"/>
      <c r="BF2" s="20"/>
      <c r="BG2" s="20"/>
      <c r="BH2" s="20"/>
      <c r="BI2" s="21"/>
      <c r="BJ2" s="19"/>
      <c r="BK2" s="20"/>
      <c r="BL2" s="20"/>
      <c r="BM2" s="20"/>
      <c r="BN2" s="20"/>
      <c r="BO2" s="20"/>
      <c r="BP2" s="20"/>
      <c r="BQ2" s="21"/>
      <c r="BR2" s="19"/>
      <c r="BS2" s="20"/>
      <c r="BT2" s="20"/>
      <c r="BU2" s="20"/>
      <c r="BV2" s="20"/>
      <c r="BW2" s="20"/>
      <c r="BX2" s="20"/>
      <c r="BY2" s="21"/>
      <c r="BZ2" s="19"/>
      <c r="CA2" s="20"/>
      <c r="CB2" s="20"/>
      <c r="CC2" s="20"/>
      <c r="CD2" s="20"/>
      <c r="CE2" s="20"/>
      <c r="CF2" s="20"/>
      <c r="CG2" s="21"/>
      <c r="CH2" s="19"/>
      <c r="CI2" s="20"/>
      <c r="CJ2" s="20"/>
      <c r="CK2" s="20"/>
      <c r="CL2" s="20"/>
      <c r="CM2" s="20"/>
      <c r="CN2" s="20"/>
      <c r="CO2" s="21"/>
      <c r="CP2" s="21"/>
      <c r="CQ2" s="22" t="s">
        <v>2</v>
      </c>
      <c r="CS2" s="23"/>
      <c r="CT2" s="23" t="str">
        <f t="shared" ref="CT2:CT15" si="0">IF(T2="","",T2)</f>
        <v>Наименование тарифа</v>
      </c>
      <c r="CU2" s="23"/>
      <c r="CV2" s="23"/>
      <c r="CW2" s="7">
        <v>0</v>
      </c>
    </row>
    <row r="3" spans="1:101" ht="21" hidden="1" customHeight="1">
      <c r="A3" s="10"/>
      <c r="B3" s="10"/>
      <c r="C3" s="10"/>
      <c r="D3" s="10"/>
      <c r="E3" s="24"/>
      <c r="F3" s="11">
        <v>1</v>
      </c>
      <c r="G3" s="10"/>
      <c r="H3" s="10"/>
      <c r="I3" s="10"/>
      <c r="J3" s="10"/>
      <c r="K3" s="10"/>
      <c r="L3" s="12"/>
      <c r="M3" s="13"/>
      <c r="N3" s="13"/>
      <c r="O3" s="13"/>
      <c r="P3" s="25"/>
      <c r="Q3" s="26"/>
      <c r="R3" s="27"/>
      <c r="S3" s="16" t="e">
        <f>INDEX(PT_DIFFERENTIATION_NUM_TER,MATCH(B3,PT_DIFFERENTIATION_TER_ID,0))</f>
        <v>#N/A</v>
      </c>
      <c r="T3" s="28" t="s">
        <v>3</v>
      </c>
      <c r="U3" s="18"/>
      <c r="V3" s="19"/>
      <c r="W3" s="20"/>
      <c r="X3" s="20"/>
      <c r="Y3" s="20"/>
      <c r="Z3" s="20"/>
      <c r="AA3" s="20"/>
      <c r="AB3" s="20"/>
      <c r="AC3" s="21"/>
      <c r="AD3" s="19" t="e">
        <f>INDEX(PT_DIFFERENTIATION_TER,MATCH(B3,PT_DIFFERENTIATION_TER_ID,0))</f>
        <v>#N/A</v>
      </c>
      <c r="AE3" s="20"/>
      <c r="AF3" s="20"/>
      <c r="AG3" s="20"/>
      <c r="AH3" s="20"/>
      <c r="AI3" s="20"/>
      <c r="AJ3" s="20"/>
      <c r="AK3" s="20"/>
      <c r="AL3" s="19"/>
      <c r="AM3" s="20"/>
      <c r="AN3" s="20"/>
      <c r="AO3" s="20"/>
      <c r="AP3" s="20"/>
      <c r="AQ3" s="20"/>
      <c r="AR3" s="20"/>
      <c r="AS3" s="21"/>
      <c r="AT3" s="19"/>
      <c r="AU3" s="20"/>
      <c r="AV3" s="20"/>
      <c r="AW3" s="20"/>
      <c r="AX3" s="20"/>
      <c r="AY3" s="20"/>
      <c r="AZ3" s="20"/>
      <c r="BA3" s="21"/>
      <c r="BB3" s="19"/>
      <c r="BC3" s="20"/>
      <c r="BD3" s="20"/>
      <c r="BE3" s="20"/>
      <c r="BF3" s="20"/>
      <c r="BG3" s="20"/>
      <c r="BH3" s="20"/>
      <c r="BI3" s="21"/>
      <c r="BJ3" s="19"/>
      <c r="BK3" s="20"/>
      <c r="BL3" s="20"/>
      <c r="BM3" s="20"/>
      <c r="BN3" s="20"/>
      <c r="BO3" s="20"/>
      <c r="BP3" s="20"/>
      <c r="BQ3" s="21"/>
      <c r="BR3" s="19"/>
      <c r="BS3" s="20"/>
      <c r="BT3" s="20"/>
      <c r="BU3" s="20"/>
      <c r="BV3" s="20"/>
      <c r="BW3" s="20"/>
      <c r="BX3" s="20"/>
      <c r="BY3" s="21"/>
      <c r="BZ3" s="19"/>
      <c r="CA3" s="20"/>
      <c r="CB3" s="20"/>
      <c r="CC3" s="20"/>
      <c r="CD3" s="20"/>
      <c r="CE3" s="20"/>
      <c r="CF3" s="20"/>
      <c r="CG3" s="21"/>
      <c r="CH3" s="19"/>
      <c r="CI3" s="20"/>
      <c r="CJ3" s="20"/>
      <c r="CK3" s="20"/>
      <c r="CL3" s="20"/>
      <c r="CM3" s="20"/>
      <c r="CN3" s="20"/>
      <c r="CO3" s="21"/>
      <c r="CP3" s="21"/>
      <c r="CQ3" s="22" t="s">
        <v>4</v>
      </c>
      <c r="CS3" s="23"/>
      <c r="CT3" s="23" t="str">
        <f t="shared" si="0"/>
        <v>Территория действия тарифа</v>
      </c>
      <c r="CU3" s="23"/>
      <c r="CV3" s="23"/>
      <c r="CW3" s="7">
        <v>0</v>
      </c>
    </row>
    <row r="4" spans="1:101" ht="23.25" hidden="1" customHeight="1">
      <c r="A4" s="10"/>
      <c r="B4" s="10"/>
      <c r="C4" s="10"/>
      <c r="D4" s="10"/>
      <c r="E4" s="24"/>
      <c r="F4" s="24"/>
      <c r="G4" s="11">
        <v>1</v>
      </c>
      <c r="H4" s="10"/>
      <c r="I4" s="10"/>
      <c r="J4" s="10"/>
      <c r="K4" s="10"/>
      <c r="L4" s="12"/>
      <c r="M4" s="13"/>
      <c r="N4" s="13"/>
      <c r="O4" s="13"/>
      <c r="P4" s="29"/>
      <c r="Q4" s="26"/>
      <c r="R4" s="27"/>
      <c r="S4" s="16" t="e">
        <f>INDEX(PT_DIFFERENTIATION_NUM_CS,MATCH(C4,PT_DIFFERENTIATION_CS_ID,0))</f>
        <v>#N/A</v>
      </c>
      <c r="T4" s="30" t="s">
        <v>5</v>
      </c>
      <c r="U4" s="18"/>
      <c r="V4" s="19"/>
      <c r="W4" s="20"/>
      <c r="X4" s="20"/>
      <c r="Y4" s="20"/>
      <c r="Z4" s="20"/>
      <c r="AA4" s="20"/>
      <c r="AB4" s="20"/>
      <c r="AC4" s="21"/>
      <c r="AD4" s="19" t="e">
        <f>INDEX(PT_DIFFERENTIATION_CS,MATCH(C4,PT_DIFFERENTIATION_CS_ID,0))</f>
        <v>#N/A</v>
      </c>
      <c r="AE4" s="20"/>
      <c r="AF4" s="20"/>
      <c r="AG4" s="20"/>
      <c r="AH4" s="20"/>
      <c r="AI4" s="20"/>
      <c r="AJ4" s="20"/>
      <c r="AK4" s="20"/>
      <c r="AL4" s="19"/>
      <c r="AM4" s="20"/>
      <c r="AN4" s="20"/>
      <c r="AO4" s="20"/>
      <c r="AP4" s="20"/>
      <c r="AQ4" s="20"/>
      <c r="AR4" s="20"/>
      <c r="AS4" s="21"/>
      <c r="AT4" s="19"/>
      <c r="AU4" s="20"/>
      <c r="AV4" s="20"/>
      <c r="AW4" s="20"/>
      <c r="AX4" s="20"/>
      <c r="AY4" s="20"/>
      <c r="AZ4" s="20"/>
      <c r="BA4" s="21"/>
      <c r="BB4" s="19"/>
      <c r="BC4" s="20"/>
      <c r="BD4" s="20"/>
      <c r="BE4" s="20"/>
      <c r="BF4" s="20"/>
      <c r="BG4" s="20"/>
      <c r="BH4" s="20"/>
      <c r="BI4" s="21"/>
      <c r="BJ4" s="19"/>
      <c r="BK4" s="20"/>
      <c r="BL4" s="20"/>
      <c r="BM4" s="20"/>
      <c r="BN4" s="20"/>
      <c r="BO4" s="20"/>
      <c r="BP4" s="20"/>
      <c r="BQ4" s="21"/>
      <c r="BR4" s="19"/>
      <c r="BS4" s="20"/>
      <c r="BT4" s="20"/>
      <c r="BU4" s="20"/>
      <c r="BV4" s="20"/>
      <c r="BW4" s="20"/>
      <c r="BX4" s="20"/>
      <c r="BY4" s="21"/>
      <c r="BZ4" s="19"/>
      <c r="CA4" s="20"/>
      <c r="CB4" s="20"/>
      <c r="CC4" s="20"/>
      <c r="CD4" s="20"/>
      <c r="CE4" s="20"/>
      <c r="CF4" s="20"/>
      <c r="CG4" s="21"/>
      <c r="CH4" s="19"/>
      <c r="CI4" s="20"/>
      <c r="CJ4" s="20"/>
      <c r="CK4" s="20"/>
      <c r="CL4" s="20"/>
      <c r="CM4" s="20"/>
      <c r="CN4" s="20"/>
      <c r="CO4" s="21"/>
      <c r="CP4" s="21"/>
      <c r="CQ4" s="22" t="s">
        <v>6</v>
      </c>
      <c r="CS4" s="23"/>
      <c r="CT4" s="23" t="str">
        <f t="shared" si="0"/>
        <v xml:space="preserve">Наименование системы теплоснабжения </v>
      </c>
      <c r="CU4" s="23"/>
      <c r="CV4" s="23"/>
      <c r="CW4" s="7">
        <v>0</v>
      </c>
    </row>
    <row r="5" spans="1:101" ht="21" hidden="1" customHeight="1">
      <c r="A5" s="10"/>
      <c r="B5" s="10"/>
      <c r="C5" s="10"/>
      <c r="D5" s="10"/>
      <c r="E5" s="24"/>
      <c r="F5" s="24"/>
      <c r="G5" s="24"/>
      <c r="H5" s="11">
        <v>1</v>
      </c>
      <c r="I5" s="10"/>
      <c r="J5" s="10"/>
      <c r="K5" s="10"/>
      <c r="L5" s="12"/>
      <c r="M5" s="13"/>
      <c r="N5" s="13"/>
      <c r="O5" s="13"/>
      <c r="P5" s="29"/>
      <c r="Q5" s="26"/>
      <c r="R5" s="27"/>
      <c r="S5" s="16" t="e">
        <f>INDEX(PT_DIFFERENTIATION_NUM_IST_TE,MATCH(D5,PT_DIFFERENTIATION_IST_TE_ID,0))</f>
        <v>#N/A</v>
      </c>
      <c r="T5" s="31" t="s">
        <v>7</v>
      </c>
      <c r="U5" s="18"/>
      <c r="V5" s="19"/>
      <c r="W5" s="20"/>
      <c r="X5" s="20"/>
      <c r="Y5" s="20"/>
      <c r="Z5" s="20"/>
      <c r="AA5" s="20"/>
      <c r="AB5" s="20"/>
      <c r="AC5" s="21"/>
      <c r="AD5" s="19" t="e">
        <f>INDEX(PT_DIFFERENTIATION_IST_TE,MATCH(D5,PT_DIFFERENTIATION_IST_TE_ID,0))</f>
        <v>#N/A</v>
      </c>
      <c r="AE5" s="20"/>
      <c r="AF5" s="20"/>
      <c r="AG5" s="20"/>
      <c r="AH5" s="20"/>
      <c r="AI5" s="20"/>
      <c r="AJ5" s="20"/>
      <c r="AK5" s="20"/>
      <c r="AL5" s="19"/>
      <c r="AM5" s="20"/>
      <c r="AN5" s="20"/>
      <c r="AO5" s="20"/>
      <c r="AP5" s="20"/>
      <c r="AQ5" s="20"/>
      <c r="AR5" s="20"/>
      <c r="AS5" s="21"/>
      <c r="AT5" s="19"/>
      <c r="AU5" s="20"/>
      <c r="AV5" s="20"/>
      <c r="AW5" s="20"/>
      <c r="AX5" s="20"/>
      <c r="AY5" s="20"/>
      <c r="AZ5" s="20"/>
      <c r="BA5" s="21"/>
      <c r="BB5" s="19"/>
      <c r="BC5" s="20"/>
      <c r="BD5" s="20"/>
      <c r="BE5" s="20"/>
      <c r="BF5" s="20"/>
      <c r="BG5" s="20"/>
      <c r="BH5" s="20"/>
      <c r="BI5" s="21"/>
      <c r="BJ5" s="19"/>
      <c r="BK5" s="20"/>
      <c r="BL5" s="20"/>
      <c r="BM5" s="20"/>
      <c r="BN5" s="20"/>
      <c r="BO5" s="20"/>
      <c r="BP5" s="20"/>
      <c r="BQ5" s="21"/>
      <c r="BR5" s="19"/>
      <c r="BS5" s="20"/>
      <c r="BT5" s="20"/>
      <c r="BU5" s="20"/>
      <c r="BV5" s="20"/>
      <c r="BW5" s="20"/>
      <c r="BX5" s="20"/>
      <c r="BY5" s="21"/>
      <c r="BZ5" s="19"/>
      <c r="CA5" s="20"/>
      <c r="CB5" s="20"/>
      <c r="CC5" s="20"/>
      <c r="CD5" s="20"/>
      <c r="CE5" s="20"/>
      <c r="CF5" s="20"/>
      <c r="CG5" s="21"/>
      <c r="CH5" s="19"/>
      <c r="CI5" s="20"/>
      <c r="CJ5" s="20"/>
      <c r="CK5" s="20"/>
      <c r="CL5" s="20"/>
      <c r="CM5" s="20"/>
      <c r="CN5" s="20"/>
      <c r="CO5" s="21"/>
      <c r="CP5" s="21"/>
      <c r="CQ5" s="22" t="s">
        <v>8</v>
      </c>
      <c r="CS5" s="23"/>
      <c r="CT5" s="23" t="str">
        <f t="shared" si="0"/>
        <v xml:space="preserve">Источник тепловой энергии  </v>
      </c>
      <c r="CU5" s="23"/>
      <c r="CV5" s="23"/>
      <c r="CW5" s="7">
        <v>0</v>
      </c>
    </row>
    <row r="6" spans="1:101" ht="47.25" hidden="1" customHeight="1">
      <c r="A6" s="10"/>
      <c r="B6" s="10"/>
      <c r="C6" s="10"/>
      <c r="D6" s="10"/>
      <c r="E6" s="24"/>
      <c r="F6" s="24"/>
      <c r="G6" s="24"/>
      <c r="H6" s="24"/>
      <c r="I6" s="32" t="e">
        <f>S5&amp;".1"</f>
        <v>#N/A</v>
      </c>
      <c r="J6" s="10"/>
      <c r="K6" s="10"/>
      <c r="L6" s="12" t="s">
        <v>9</v>
      </c>
      <c r="M6" s="1"/>
      <c r="P6" s="33">
        <v>1</v>
      </c>
      <c r="Q6" s="34"/>
      <c r="R6" s="35"/>
      <c r="S6" s="16" t="e">
        <f>$I6</f>
        <v>#N/A</v>
      </c>
      <c r="T6" s="36" t="s">
        <v>10</v>
      </c>
      <c r="U6" s="18"/>
      <c r="V6" s="37"/>
      <c r="W6" s="38"/>
      <c r="X6" s="38"/>
      <c r="Y6" s="38"/>
      <c r="Z6" s="38"/>
      <c r="AA6" s="38"/>
      <c r="AB6" s="38"/>
      <c r="AC6" s="39"/>
      <c r="AD6" s="37"/>
      <c r="AE6" s="38"/>
      <c r="AF6" s="38"/>
      <c r="AG6" s="38"/>
      <c r="AH6" s="38"/>
      <c r="AI6" s="38"/>
      <c r="AJ6" s="38"/>
      <c r="AK6" s="38"/>
      <c r="AL6" s="37"/>
      <c r="AM6" s="38"/>
      <c r="AN6" s="38"/>
      <c r="AO6" s="38"/>
      <c r="AP6" s="38"/>
      <c r="AQ6" s="38"/>
      <c r="AR6" s="38"/>
      <c r="AS6" s="39"/>
      <c r="AT6" s="37"/>
      <c r="AU6" s="38"/>
      <c r="AV6" s="38"/>
      <c r="AW6" s="38"/>
      <c r="AX6" s="38"/>
      <c r="AY6" s="38"/>
      <c r="AZ6" s="38"/>
      <c r="BA6" s="39"/>
      <c r="BB6" s="37"/>
      <c r="BC6" s="38"/>
      <c r="BD6" s="38"/>
      <c r="BE6" s="38"/>
      <c r="BF6" s="38"/>
      <c r="BG6" s="38"/>
      <c r="BH6" s="38"/>
      <c r="BI6" s="39"/>
      <c r="BJ6" s="37"/>
      <c r="BK6" s="38"/>
      <c r="BL6" s="38"/>
      <c r="BM6" s="38"/>
      <c r="BN6" s="38"/>
      <c r="BO6" s="38"/>
      <c r="BP6" s="38"/>
      <c r="BQ6" s="39"/>
      <c r="BR6" s="37"/>
      <c r="BS6" s="38"/>
      <c r="BT6" s="38"/>
      <c r="BU6" s="38"/>
      <c r="BV6" s="38"/>
      <c r="BW6" s="38"/>
      <c r="BX6" s="38"/>
      <c r="BY6" s="39"/>
      <c r="BZ6" s="37"/>
      <c r="CA6" s="38"/>
      <c r="CB6" s="38"/>
      <c r="CC6" s="38"/>
      <c r="CD6" s="38"/>
      <c r="CE6" s="38"/>
      <c r="CF6" s="38"/>
      <c r="CG6" s="39"/>
      <c r="CH6" s="37"/>
      <c r="CI6" s="38"/>
      <c r="CJ6" s="38"/>
      <c r="CK6" s="38"/>
      <c r="CL6" s="38"/>
      <c r="CM6" s="38"/>
      <c r="CN6" s="38"/>
      <c r="CO6" s="39"/>
      <c r="CP6" s="39"/>
      <c r="CQ6" s="22" t="s">
        <v>11</v>
      </c>
      <c r="CS6" s="23"/>
      <c r="CT6" s="23" t="str">
        <f t="shared" si="0"/>
        <v>Схема подключения теплопотребляющей установки к коллектору источника тепловой энергии</v>
      </c>
      <c r="CU6" s="23"/>
      <c r="CV6" s="23"/>
      <c r="CW6" s="7">
        <v>0</v>
      </c>
    </row>
    <row r="7" spans="1:101" ht="21" hidden="1" customHeight="1">
      <c r="A7" s="10"/>
      <c r="B7" s="10"/>
      <c r="C7" s="10"/>
      <c r="D7" s="10"/>
      <c r="E7" s="24"/>
      <c r="F7" s="24"/>
      <c r="G7" s="24"/>
      <c r="H7" s="24"/>
      <c r="I7" s="40"/>
      <c r="J7" s="32" t="e">
        <f>I6&amp;".1"</f>
        <v>#N/A</v>
      </c>
      <c r="K7" s="10"/>
      <c r="L7" s="12" t="s">
        <v>12</v>
      </c>
      <c r="M7" s="1"/>
      <c r="N7" s="1"/>
      <c r="P7" s="33"/>
      <c r="Q7" s="33">
        <v>1</v>
      </c>
      <c r="R7" s="41"/>
      <c r="S7" s="16" t="e">
        <f>$J7</f>
        <v>#N/A</v>
      </c>
      <c r="T7" s="42" t="s">
        <v>13</v>
      </c>
      <c r="U7" s="18"/>
      <c r="V7" s="37"/>
      <c r="W7" s="38"/>
      <c r="X7" s="38"/>
      <c r="Y7" s="38"/>
      <c r="Z7" s="38"/>
      <c r="AA7" s="38"/>
      <c r="AB7" s="38"/>
      <c r="AC7" s="39"/>
      <c r="AD7" s="37"/>
      <c r="AE7" s="38"/>
      <c r="AF7" s="38"/>
      <c r="AG7" s="38"/>
      <c r="AH7" s="38"/>
      <c r="AI7" s="38"/>
      <c r="AJ7" s="38"/>
      <c r="AK7" s="38"/>
      <c r="AL7" s="37"/>
      <c r="AM7" s="38"/>
      <c r="AN7" s="38"/>
      <c r="AO7" s="38"/>
      <c r="AP7" s="38"/>
      <c r="AQ7" s="38"/>
      <c r="AR7" s="38"/>
      <c r="AS7" s="39"/>
      <c r="AT7" s="37"/>
      <c r="AU7" s="38"/>
      <c r="AV7" s="38"/>
      <c r="AW7" s="38"/>
      <c r="AX7" s="38"/>
      <c r="AY7" s="38"/>
      <c r="AZ7" s="38"/>
      <c r="BA7" s="39"/>
      <c r="BB7" s="37"/>
      <c r="BC7" s="38"/>
      <c r="BD7" s="38"/>
      <c r="BE7" s="38"/>
      <c r="BF7" s="38"/>
      <c r="BG7" s="38"/>
      <c r="BH7" s="38"/>
      <c r="BI7" s="39"/>
      <c r="BJ7" s="37"/>
      <c r="BK7" s="38"/>
      <c r="BL7" s="38"/>
      <c r="BM7" s="38"/>
      <c r="BN7" s="38"/>
      <c r="BO7" s="38"/>
      <c r="BP7" s="38"/>
      <c r="BQ7" s="39"/>
      <c r="BR7" s="37"/>
      <c r="BS7" s="38"/>
      <c r="BT7" s="38"/>
      <c r="BU7" s="38"/>
      <c r="BV7" s="38"/>
      <c r="BW7" s="38"/>
      <c r="BX7" s="38"/>
      <c r="BY7" s="39"/>
      <c r="BZ7" s="37"/>
      <c r="CA7" s="38"/>
      <c r="CB7" s="38"/>
      <c r="CC7" s="38"/>
      <c r="CD7" s="38"/>
      <c r="CE7" s="38"/>
      <c r="CF7" s="38"/>
      <c r="CG7" s="39"/>
      <c r="CH7" s="37"/>
      <c r="CI7" s="38"/>
      <c r="CJ7" s="38"/>
      <c r="CK7" s="38"/>
      <c r="CL7" s="38"/>
      <c r="CM7" s="38"/>
      <c r="CN7" s="38"/>
      <c r="CO7" s="39"/>
      <c r="CP7" s="39"/>
      <c r="CQ7" s="22" t="s">
        <v>14</v>
      </c>
      <c r="CS7" s="23"/>
      <c r="CT7" s="23" t="str">
        <f t="shared" si="0"/>
        <v>Группа потребителей</v>
      </c>
      <c r="CU7" s="23"/>
      <c r="CV7" s="23"/>
      <c r="CW7" s="7">
        <v>0</v>
      </c>
    </row>
    <row r="8" spans="1:101" ht="21" hidden="1" customHeight="1">
      <c r="A8" s="10"/>
      <c r="B8" s="10"/>
      <c r="C8" s="10"/>
      <c r="D8" s="10"/>
      <c r="E8" s="24"/>
      <c r="F8" s="24"/>
      <c r="G8" s="24"/>
      <c r="H8" s="24"/>
      <c r="I8" s="40"/>
      <c r="J8" s="40"/>
      <c r="K8" s="32" t="e">
        <f>J7&amp;".1"</f>
        <v>#N/A</v>
      </c>
      <c r="L8" s="12" t="s">
        <v>15</v>
      </c>
      <c r="M8" s="1"/>
      <c r="N8" s="1"/>
      <c r="O8" s="1"/>
      <c r="P8" s="33"/>
      <c r="Q8" s="33"/>
      <c r="R8" s="41">
        <v>1</v>
      </c>
      <c r="S8" s="16" t="e">
        <f>$K8</f>
        <v>#N/A</v>
      </c>
      <c r="T8" s="43"/>
      <c r="U8" s="18"/>
      <c r="V8" s="44"/>
      <c r="W8" s="45"/>
      <c r="X8" s="44"/>
      <c r="Y8" s="46"/>
      <c r="Z8" s="47"/>
      <c r="AA8" s="48" t="s">
        <v>16</v>
      </c>
      <c r="AB8" s="47"/>
      <c r="AC8" s="48" t="s">
        <v>16</v>
      </c>
      <c r="AD8" s="44"/>
      <c r="AE8" s="45"/>
      <c r="AF8" s="44"/>
      <c r="AG8" s="46"/>
      <c r="AH8" s="47"/>
      <c r="AI8" s="48" t="s">
        <v>16</v>
      </c>
      <c r="AJ8" s="47"/>
      <c r="AK8" s="48" t="s">
        <v>16</v>
      </c>
      <c r="AL8" s="44"/>
      <c r="AM8" s="45"/>
      <c r="AN8" s="44"/>
      <c r="AO8" s="46"/>
      <c r="AP8" s="47"/>
      <c r="AQ8" s="48" t="s">
        <v>16</v>
      </c>
      <c r="AR8" s="47"/>
      <c r="AS8" s="48" t="s">
        <v>16</v>
      </c>
      <c r="AT8" s="44"/>
      <c r="AU8" s="45"/>
      <c r="AV8" s="44"/>
      <c r="AW8" s="46"/>
      <c r="AX8" s="47"/>
      <c r="AY8" s="48" t="s">
        <v>16</v>
      </c>
      <c r="AZ8" s="47"/>
      <c r="BA8" s="48" t="s">
        <v>16</v>
      </c>
      <c r="BB8" s="44"/>
      <c r="BC8" s="45"/>
      <c r="BD8" s="44"/>
      <c r="BE8" s="46"/>
      <c r="BF8" s="47"/>
      <c r="BG8" s="48" t="s">
        <v>16</v>
      </c>
      <c r="BH8" s="47"/>
      <c r="BI8" s="48" t="s">
        <v>16</v>
      </c>
      <c r="BJ8" s="44"/>
      <c r="BK8" s="45"/>
      <c r="BL8" s="44"/>
      <c r="BM8" s="46"/>
      <c r="BN8" s="47"/>
      <c r="BO8" s="48" t="s">
        <v>16</v>
      </c>
      <c r="BP8" s="47"/>
      <c r="BQ8" s="48" t="s">
        <v>16</v>
      </c>
      <c r="BR8" s="44"/>
      <c r="BS8" s="45"/>
      <c r="BT8" s="44"/>
      <c r="BU8" s="46"/>
      <c r="BV8" s="47"/>
      <c r="BW8" s="48" t="s">
        <v>16</v>
      </c>
      <c r="BX8" s="47"/>
      <c r="BY8" s="48" t="s">
        <v>16</v>
      </c>
      <c r="BZ8" s="44"/>
      <c r="CA8" s="45"/>
      <c r="CB8" s="44"/>
      <c r="CC8" s="46"/>
      <c r="CD8" s="47"/>
      <c r="CE8" s="48" t="s">
        <v>16</v>
      </c>
      <c r="CF8" s="47"/>
      <c r="CG8" s="48" t="s">
        <v>16</v>
      </c>
      <c r="CH8" s="44"/>
      <c r="CI8" s="45"/>
      <c r="CJ8" s="44"/>
      <c r="CK8" s="46"/>
      <c r="CL8" s="47"/>
      <c r="CM8" s="48" t="s">
        <v>16</v>
      </c>
      <c r="CN8" s="47"/>
      <c r="CO8" s="48" t="s">
        <v>16</v>
      </c>
      <c r="CP8" s="45"/>
      <c r="CQ8" s="49" t="s">
        <v>17</v>
      </c>
      <c r="CR8" s="8" t="e">
        <f ca="1">STRCHECKDATE(V9:CP9)</f>
        <v>#NAME?</v>
      </c>
      <c r="CS8" s="23"/>
      <c r="CT8" s="23" t="str">
        <f t="shared" si="0"/>
        <v/>
      </c>
      <c r="CU8" s="23"/>
      <c r="CV8" s="23"/>
      <c r="CW8" s="7">
        <v>0</v>
      </c>
    </row>
    <row r="9" spans="1:101" ht="0.75" hidden="1" customHeight="1">
      <c r="A9" s="10"/>
      <c r="B9" s="10"/>
      <c r="C9" s="10"/>
      <c r="D9" s="10"/>
      <c r="E9" s="24"/>
      <c r="F9" s="24"/>
      <c r="G9" s="24"/>
      <c r="H9" s="24"/>
      <c r="I9" s="40"/>
      <c r="J9" s="40"/>
      <c r="K9" s="32"/>
      <c r="L9" s="12"/>
      <c r="M9" s="1"/>
      <c r="N9" s="1"/>
      <c r="O9" s="1"/>
      <c r="P9" s="33"/>
      <c r="Q9" s="33"/>
      <c r="R9" s="41"/>
      <c r="S9" s="50"/>
      <c r="T9" s="18"/>
      <c r="U9" s="18"/>
      <c r="V9" s="45"/>
      <c r="W9" s="45"/>
      <c r="X9" s="45"/>
      <c r="Y9" s="51" t="str">
        <f>Z8&amp;"-"&amp;AB8</f>
        <v>-</v>
      </c>
      <c r="Z9" s="52"/>
      <c r="AA9" s="48"/>
      <c r="AB9" s="52"/>
      <c r="AC9" s="48"/>
      <c r="AD9" s="45"/>
      <c r="AE9" s="45"/>
      <c r="AF9" s="45"/>
      <c r="AG9" s="51" t="str">
        <f>AH8&amp;"-"&amp;AJ8</f>
        <v>-</v>
      </c>
      <c r="AH9" s="52"/>
      <c r="AI9" s="48"/>
      <c r="AJ9" s="52"/>
      <c r="AK9" s="48"/>
      <c r="AL9" s="45"/>
      <c r="AM9" s="45"/>
      <c r="AN9" s="45"/>
      <c r="AO9" s="51" t="str">
        <f>AP8&amp;"-"&amp;AR8</f>
        <v>-</v>
      </c>
      <c r="AP9" s="52"/>
      <c r="AQ9" s="48"/>
      <c r="AR9" s="52"/>
      <c r="AS9" s="48"/>
      <c r="AT9" s="45"/>
      <c r="AU9" s="45"/>
      <c r="AV9" s="45"/>
      <c r="AW9" s="51" t="str">
        <f>AX8&amp;"-"&amp;AZ8</f>
        <v>-</v>
      </c>
      <c r="AX9" s="52"/>
      <c r="AY9" s="48"/>
      <c r="AZ9" s="52"/>
      <c r="BA9" s="48"/>
      <c r="BB9" s="45"/>
      <c r="BC9" s="45"/>
      <c r="BD9" s="45"/>
      <c r="BE9" s="51" t="str">
        <f>BF8&amp;"-"&amp;BH8</f>
        <v>-</v>
      </c>
      <c r="BF9" s="52"/>
      <c r="BG9" s="48"/>
      <c r="BH9" s="52"/>
      <c r="BI9" s="48"/>
      <c r="BJ9" s="45"/>
      <c r="BK9" s="45"/>
      <c r="BL9" s="45"/>
      <c r="BM9" s="51" t="str">
        <f>BN8&amp;"-"&amp;BP8</f>
        <v>-</v>
      </c>
      <c r="BN9" s="52"/>
      <c r="BO9" s="48"/>
      <c r="BP9" s="52"/>
      <c r="BQ9" s="48"/>
      <c r="BR9" s="45"/>
      <c r="BS9" s="45"/>
      <c r="BT9" s="45"/>
      <c r="BU9" s="51" t="str">
        <f>BV8&amp;"-"&amp;BX8</f>
        <v>-</v>
      </c>
      <c r="BV9" s="52"/>
      <c r="BW9" s="48"/>
      <c r="BX9" s="52"/>
      <c r="BY9" s="48"/>
      <c r="BZ9" s="45"/>
      <c r="CA9" s="45"/>
      <c r="CB9" s="45"/>
      <c r="CC9" s="51" t="str">
        <f>CD8&amp;"-"&amp;CF8</f>
        <v>-</v>
      </c>
      <c r="CD9" s="52"/>
      <c r="CE9" s="48"/>
      <c r="CF9" s="52"/>
      <c r="CG9" s="48"/>
      <c r="CH9" s="45"/>
      <c r="CI9" s="45"/>
      <c r="CJ9" s="45"/>
      <c r="CK9" s="51" t="str">
        <f>CL8&amp;"-"&amp;CN8</f>
        <v>-</v>
      </c>
      <c r="CL9" s="52"/>
      <c r="CM9" s="48"/>
      <c r="CN9" s="52"/>
      <c r="CO9" s="48"/>
      <c r="CP9" s="45"/>
      <c r="CQ9" s="53"/>
      <c r="CS9" s="23"/>
      <c r="CT9" s="23" t="str">
        <f t="shared" si="0"/>
        <v/>
      </c>
      <c r="CU9" s="23"/>
      <c r="CV9" s="23"/>
      <c r="CW9" s="7">
        <v>0</v>
      </c>
    </row>
    <row r="10" spans="1:101" ht="15" hidden="1" customHeight="1">
      <c r="A10" s="10"/>
      <c r="B10" s="10"/>
      <c r="C10" s="10"/>
      <c r="D10" s="10"/>
      <c r="E10" s="24"/>
      <c r="F10" s="24"/>
      <c r="G10" s="24"/>
      <c r="H10" s="24"/>
      <c r="I10" s="40"/>
      <c r="J10" s="32"/>
      <c r="K10" s="10"/>
      <c r="L10" s="12"/>
      <c r="M10" s="1"/>
      <c r="N10" s="1"/>
      <c r="P10" s="33"/>
      <c r="Q10" s="33"/>
      <c r="R10" s="35"/>
      <c r="S10" s="54"/>
      <c r="T10" s="55" t="s">
        <v>18</v>
      </c>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7"/>
      <c r="CQ10" s="58"/>
      <c r="CS10" s="23"/>
      <c r="CT10" s="23" t="str">
        <f t="shared" si="0"/>
        <v>Добавить вид теплоносителя (параметры теплоносителя)</v>
      </c>
      <c r="CU10" s="23"/>
      <c r="CV10" s="23"/>
      <c r="CW10" s="7">
        <v>0</v>
      </c>
    </row>
    <row r="11" spans="1:101" ht="15" hidden="1" customHeight="1">
      <c r="A11" s="10"/>
      <c r="B11" s="10"/>
      <c r="C11" s="10"/>
      <c r="D11" s="10"/>
      <c r="E11" s="24"/>
      <c r="F11" s="24"/>
      <c r="G11" s="24"/>
      <c r="H11" s="24"/>
      <c r="I11" s="32"/>
      <c r="J11" s="10"/>
      <c r="K11" s="10"/>
      <c r="L11" s="12"/>
      <c r="M11" s="1"/>
      <c r="P11" s="33"/>
      <c r="Q11" s="34"/>
      <c r="R11" s="35"/>
      <c r="S11" s="54"/>
      <c r="T11" s="59" t="s">
        <v>19</v>
      </c>
      <c r="U11" s="56"/>
      <c r="V11" s="56"/>
      <c r="W11" s="56"/>
      <c r="X11" s="56"/>
      <c r="Y11" s="56"/>
      <c r="Z11" s="56"/>
      <c r="AA11" s="56"/>
      <c r="AB11" s="56"/>
      <c r="AC11" s="60"/>
      <c r="AD11" s="56"/>
      <c r="AE11" s="56"/>
      <c r="AF11" s="56"/>
      <c r="AG11" s="56"/>
      <c r="AH11" s="56"/>
      <c r="AI11" s="56"/>
      <c r="AJ11" s="56"/>
      <c r="AK11" s="60"/>
      <c r="AL11" s="56"/>
      <c r="AM11" s="56"/>
      <c r="AN11" s="56"/>
      <c r="AO11" s="56"/>
      <c r="AP11" s="56"/>
      <c r="AQ11" s="56"/>
      <c r="AR11" s="56"/>
      <c r="AS11" s="60"/>
      <c r="AT11" s="56"/>
      <c r="AU11" s="56"/>
      <c r="AV11" s="56"/>
      <c r="AW11" s="56"/>
      <c r="AX11" s="56"/>
      <c r="AY11" s="56"/>
      <c r="AZ11" s="56"/>
      <c r="BA11" s="60"/>
      <c r="BB11" s="56"/>
      <c r="BC11" s="56"/>
      <c r="BD11" s="56"/>
      <c r="BE11" s="56"/>
      <c r="BF11" s="56"/>
      <c r="BG11" s="56"/>
      <c r="BH11" s="56"/>
      <c r="BI11" s="60"/>
      <c r="BJ11" s="56"/>
      <c r="BK11" s="56"/>
      <c r="BL11" s="56"/>
      <c r="BM11" s="56"/>
      <c r="BN11" s="56"/>
      <c r="BO11" s="56"/>
      <c r="BP11" s="56"/>
      <c r="BQ11" s="60"/>
      <c r="BR11" s="56"/>
      <c r="BS11" s="56"/>
      <c r="BT11" s="56"/>
      <c r="BU11" s="56"/>
      <c r="BV11" s="56"/>
      <c r="BW11" s="56"/>
      <c r="BX11" s="56"/>
      <c r="BY11" s="60"/>
      <c r="BZ11" s="56"/>
      <c r="CA11" s="56"/>
      <c r="CB11" s="56"/>
      <c r="CC11" s="56"/>
      <c r="CD11" s="56"/>
      <c r="CE11" s="56"/>
      <c r="CF11" s="56"/>
      <c r="CG11" s="60"/>
      <c r="CH11" s="56"/>
      <c r="CI11" s="56"/>
      <c r="CJ11" s="56"/>
      <c r="CK11" s="56"/>
      <c r="CL11" s="56"/>
      <c r="CM11" s="56"/>
      <c r="CN11" s="56"/>
      <c r="CO11" s="60"/>
      <c r="CP11" s="56"/>
      <c r="CQ11" s="61"/>
      <c r="CS11" s="23"/>
      <c r="CT11" s="23" t="str">
        <f t="shared" si="0"/>
        <v>Добавить группу потребителей</v>
      </c>
      <c r="CU11" s="23"/>
      <c r="CV11" s="23"/>
      <c r="CW11" s="7">
        <v>0</v>
      </c>
    </row>
    <row r="12" spans="1:101" ht="14.25" hidden="1" customHeight="1">
      <c r="A12" s="10"/>
      <c r="B12" s="10"/>
      <c r="C12" s="10"/>
      <c r="D12" s="10"/>
      <c r="E12" s="24"/>
      <c r="F12" s="24"/>
      <c r="G12" s="24"/>
      <c r="H12" s="11"/>
      <c r="I12" s="10"/>
      <c r="J12" s="10"/>
      <c r="K12" s="10"/>
      <c r="L12" s="12"/>
      <c r="M12" s="13"/>
      <c r="N12" s="13"/>
      <c r="O12" s="1"/>
      <c r="P12" s="14"/>
      <c r="Q12" s="62"/>
      <c r="R12" s="15"/>
      <c r="S12" s="54"/>
      <c r="T12" s="63" t="s">
        <v>20</v>
      </c>
      <c r="U12" s="56"/>
      <c r="V12" s="56"/>
      <c r="W12" s="56"/>
      <c r="X12" s="56"/>
      <c r="Y12" s="56"/>
      <c r="Z12" s="56"/>
      <c r="AA12" s="56"/>
      <c r="AB12" s="56"/>
      <c r="AC12" s="60"/>
      <c r="AD12" s="56"/>
      <c r="AE12" s="56"/>
      <c r="AF12" s="56"/>
      <c r="AG12" s="56"/>
      <c r="AH12" s="56"/>
      <c r="AI12" s="56"/>
      <c r="AJ12" s="56"/>
      <c r="AK12" s="60"/>
      <c r="AL12" s="56"/>
      <c r="AM12" s="56"/>
      <c r="AN12" s="56"/>
      <c r="AO12" s="56"/>
      <c r="AP12" s="56"/>
      <c r="AQ12" s="56"/>
      <c r="AR12" s="56"/>
      <c r="AS12" s="60"/>
      <c r="AT12" s="56"/>
      <c r="AU12" s="56"/>
      <c r="AV12" s="56"/>
      <c r="AW12" s="56"/>
      <c r="AX12" s="56"/>
      <c r="AY12" s="56"/>
      <c r="AZ12" s="56"/>
      <c r="BA12" s="60"/>
      <c r="BB12" s="56"/>
      <c r="BC12" s="56"/>
      <c r="BD12" s="56"/>
      <c r="BE12" s="56"/>
      <c r="BF12" s="56"/>
      <c r="BG12" s="56"/>
      <c r="BH12" s="56"/>
      <c r="BI12" s="60"/>
      <c r="BJ12" s="56"/>
      <c r="BK12" s="56"/>
      <c r="BL12" s="56"/>
      <c r="BM12" s="56"/>
      <c r="BN12" s="56"/>
      <c r="BO12" s="56"/>
      <c r="BP12" s="56"/>
      <c r="BQ12" s="60"/>
      <c r="BR12" s="56"/>
      <c r="BS12" s="56"/>
      <c r="BT12" s="56"/>
      <c r="BU12" s="56"/>
      <c r="BV12" s="56"/>
      <c r="BW12" s="56"/>
      <c r="BX12" s="56"/>
      <c r="BY12" s="60"/>
      <c r="BZ12" s="56"/>
      <c r="CA12" s="56"/>
      <c r="CB12" s="56"/>
      <c r="CC12" s="56"/>
      <c r="CD12" s="56"/>
      <c r="CE12" s="56"/>
      <c r="CF12" s="56"/>
      <c r="CG12" s="60"/>
      <c r="CH12" s="56"/>
      <c r="CI12" s="56"/>
      <c r="CJ12" s="56"/>
      <c r="CK12" s="56"/>
      <c r="CL12" s="56"/>
      <c r="CM12" s="56"/>
      <c r="CN12" s="56"/>
      <c r="CO12" s="60"/>
      <c r="CP12" s="56"/>
      <c r="CQ12" s="61"/>
      <c r="CS12" s="23"/>
      <c r="CT12" s="23" t="str">
        <f t="shared" si="0"/>
        <v>Добавить схему подключения</v>
      </c>
      <c r="CU12" s="23"/>
      <c r="CV12" s="23"/>
      <c r="CW12" s="7">
        <v>0</v>
      </c>
    </row>
    <row r="13" spans="1:101" s="8" customFormat="1" ht="0.75" hidden="1" customHeight="1">
      <c r="A13" s="64"/>
      <c r="B13" s="64"/>
      <c r="C13" s="64"/>
      <c r="D13" s="64"/>
      <c r="E13" s="24"/>
      <c r="F13" s="24"/>
      <c r="G13" s="11"/>
      <c r="H13" s="64"/>
      <c r="I13" s="64"/>
      <c r="J13" s="64"/>
      <c r="K13" s="64"/>
      <c r="L13" s="65"/>
      <c r="M13" s="66"/>
      <c r="N13" s="66"/>
      <c r="P13" s="67"/>
      <c r="Q13" s="68"/>
      <c r="R13" s="67"/>
      <c r="S13" s="69"/>
      <c r="T13" s="70" t="s">
        <v>21</v>
      </c>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S13" s="23"/>
      <c r="CT13" s="23" t="str">
        <f t="shared" si="0"/>
        <v>Добавить источник для дифференциации</v>
      </c>
      <c r="CU13" s="23"/>
      <c r="CV13" s="23"/>
      <c r="CW13" s="8">
        <v>0</v>
      </c>
    </row>
    <row r="14" spans="1:101" s="8" customFormat="1" ht="0.75" hidden="1" customHeight="1">
      <c r="A14" s="64"/>
      <c r="B14" s="64"/>
      <c r="C14" s="64"/>
      <c r="D14" s="64"/>
      <c r="E14" s="24"/>
      <c r="F14" s="11"/>
      <c r="G14" s="64"/>
      <c r="H14" s="64"/>
      <c r="I14" s="64"/>
      <c r="J14" s="64"/>
      <c r="K14" s="64"/>
      <c r="L14" s="65"/>
      <c r="M14" s="72"/>
      <c r="N14" s="72"/>
      <c r="P14" s="67"/>
      <c r="Q14" s="68"/>
      <c r="R14" s="67"/>
      <c r="S14" s="73"/>
      <c r="T14" s="74" t="s">
        <v>22</v>
      </c>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S14" s="23"/>
      <c r="CT14" s="23" t="str">
        <f t="shared" si="0"/>
        <v>Добавить централизованную систему для дифференциации</v>
      </c>
      <c r="CU14" s="23"/>
      <c r="CV14" s="23"/>
      <c r="CW14" s="8">
        <v>0</v>
      </c>
    </row>
    <row r="15" spans="1:101" s="8" customFormat="1" ht="0.75" hidden="1" customHeight="1">
      <c r="A15" s="64"/>
      <c r="B15" s="64"/>
      <c r="C15" s="64"/>
      <c r="D15" s="64"/>
      <c r="E15" s="11"/>
      <c r="F15" s="64"/>
      <c r="G15" s="64"/>
      <c r="H15" s="64"/>
      <c r="I15" s="64"/>
      <c r="J15" s="64"/>
      <c r="K15" s="64"/>
      <c r="L15" s="65"/>
      <c r="M15" s="72"/>
      <c r="N15" s="72"/>
      <c r="P15" s="67"/>
      <c r="Q15" s="68"/>
      <c r="R15" s="67"/>
      <c r="S15" s="73"/>
      <c r="T15" s="76" t="s">
        <v>23</v>
      </c>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S15" s="23"/>
      <c r="CT15" s="23" t="str">
        <f t="shared" si="0"/>
        <v>Добавить территорию для дифференциации</v>
      </c>
      <c r="CU15" s="23"/>
      <c r="CV15" s="23"/>
      <c r="CW15" s="8">
        <v>0</v>
      </c>
    </row>
    <row r="16" spans="1:101" ht="14.25" hidden="1" customHeight="1">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W16" s="7">
        <v>0</v>
      </c>
    </row>
    <row r="17" spans="1:101" ht="14.25" hidden="1" customHeight="1">
      <c r="AD17" s="77"/>
      <c r="AE17" s="77"/>
      <c r="AF17" s="77"/>
      <c r="AG17" s="78"/>
      <c r="AH17" s="79"/>
      <c r="AI17" s="80" t="s">
        <v>16</v>
      </c>
      <c r="AJ17" s="79"/>
      <c r="AK17" s="80" t="s">
        <v>16</v>
      </c>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W17" s="7">
        <v>0</v>
      </c>
    </row>
    <row r="18" spans="1:101" ht="14.25" hidden="1" customHeight="1">
      <c r="AD18" s="77"/>
      <c r="AE18" s="77"/>
      <c r="AF18" s="77"/>
      <c r="AG18" s="51" t="str">
        <f>AH17&amp;"-"&amp;AJ17</f>
        <v>-</v>
      </c>
      <c r="AH18" s="80"/>
      <c r="AI18" s="80"/>
      <c r="AJ18" s="80"/>
      <c r="AK18" s="80"/>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W18" s="7">
        <v>0</v>
      </c>
    </row>
    <row r="19" spans="1:101" ht="14.25" hidden="1" customHeight="1">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W19" s="7">
        <v>0</v>
      </c>
    </row>
    <row r="20" spans="1:101" s="1" customFormat="1" ht="22.5" hidden="1" customHeight="1">
      <c r="L20" s="2"/>
      <c r="M20" s="3"/>
      <c r="N20" s="3"/>
      <c r="O20" s="81" t="s">
        <v>24</v>
      </c>
      <c r="P20" s="3"/>
      <c r="Q20" s="82"/>
      <c r="R20" s="82"/>
      <c r="S20" s="13"/>
      <c r="Z20" s="81"/>
      <c r="AB20" s="81"/>
      <c r="AH20" s="81"/>
      <c r="AJ20" s="81"/>
      <c r="AP20" s="81"/>
      <c r="AR20" s="81"/>
      <c r="AX20" s="81"/>
      <c r="AZ20" s="81"/>
      <c r="BF20" s="81"/>
      <c r="BH20" s="81"/>
      <c r="BN20" s="81"/>
      <c r="BP20" s="81"/>
      <c r="BV20" s="81"/>
      <c r="BX20" s="81"/>
      <c r="CD20" s="81"/>
      <c r="CF20" s="81"/>
      <c r="CL20" s="81"/>
      <c r="CN20" s="81"/>
      <c r="CR20" s="8"/>
      <c r="CS20" s="8"/>
      <c r="CT20" s="8"/>
      <c r="CU20" s="8"/>
      <c r="CV20" s="8"/>
      <c r="CW20" s="1">
        <v>0</v>
      </c>
    </row>
    <row r="21" spans="1:101" s="1" customFormat="1" ht="14.25" hidden="1" customHeight="1">
      <c r="L21" s="2"/>
      <c r="M21" s="3"/>
      <c r="N21" s="3"/>
      <c r="O21" s="3"/>
      <c r="P21" s="3"/>
      <c r="Q21" s="82"/>
      <c r="R21" s="82"/>
      <c r="S21" s="13"/>
      <c r="CR21" s="8"/>
      <c r="CS21" s="8"/>
      <c r="CT21" s="8"/>
      <c r="CU21" s="8"/>
      <c r="CV21" s="8"/>
      <c r="CW21" s="1">
        <v>0</v>
      </c>
    </row>
    <row r="22" spans="1:101" s="1" customFormat="1" ht="14.25" hidden="1" customHeight="1">
      <c r="L22" s="2"/>
      <c r="M22" s="3"/>
      <c r="N22" s="3"/>
      <c r="O22" s="12" t="s">
        <v>25</v>
      </c>
      <c r="P22" s="3"/>
      <c r="Q22" s="82"/>
      <c r="R22" s="82"/>
      <c r="S22" s="13"/>
      <c r="T22" s="1" t="s">
        <v>26</v>
      </c>
      <c r="AA22" s="83" t="s">
        <v>27</v>
      </c>
      <c r="AC22" s="83" t="s">
        <v>28</v>
      </c>
      <c r="AD22" s="1" t="s">
        <v>26</v>
      </c>
      <c r="AI22" s="83" t="s">
        <v>29</v>
      </c>
      <c r="AK22" s="83" t="s">
        <v>28</v>
      </c>
      <c r="AQ22" s="83" t="s">
        <v>27</v>
      </c>
      <c r="AS22" s="83" t="s">
        <v>28</v>
      </c>
      <c r="AY22" s="83" t="s">
        <v>27</v>
      </c>
      <c r="BA22" s="83" t="s">
        <v>28</v>
      </c>
      <c r="BG22" s="83" t="s">
        <v>27</v>
      </c>
      <c r="BI22" s="83" t="s">
        <v>28</v>
      </c>
      <c r="BO22" s="83" t="s">
        <v>27</v>
      </c>
      <c r="BQ22" s="83" t="s">
        <v>28</v>
      </c>
      <c r="BW22" s="83" t="s">
        <v>27</v>
      </c>
      <c r="BY22" s="83" t="s">
        <v>28</v>
      </c>
      <c r="CE22" s="83" t="s">
        <v>27</v>
      </c>
      <c r="CG22" s="83" t="s">
        <v>28</v>
      </c>
      <c r="CM22" s="83" t="s">
        <v>27</v>
      </c>
      <c r="CO22" s="83" t="s">
        <v>28</v>
      </c>
      <c r="CR22" s="8"/>
      <c r="CS22" s="8"/>
      <c r="CT22" s="8"/>
      <c r="CU22" s="8"/>
      <c r="CV22" s="8"/>
      <c r="CW22" s="1">
        <v>0</v>
      </c>
    </row>
    <row r="23" spans="1:101" ht="14.25" hidden="1" customHeight="1">
      <c r="O23" s="12"/>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W23" s="7">
        <v>0</v>
      </c>
    </row>
    <row r="24" spans="1:101" ht="14.25" hidden="1" customHeight="1">
      <c r="O24" s="12"/>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W24" s="7">
        <v>0</v>
      </c>
    </row>
    <row r="25" spans="1:101" ht="14.65" customHeight="1">
      <c r="Q25" s="84"/>
      <c r="R25" s="84"/>
      <c r="S25" s="85"/>
      <c r="T25" s="86"/>
      <c r="U25" s="86"/>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W25" s="7">
        <v>14</v>
      </c>
    </row>
    <row r="26" spans="1:101" ht="14.65" customHeight="1">
      <c r="Q26" s="84"/>
      <c r="R26" s="84"/>
      <c r="S26" s="87" t="str">
        <f>IF(TEMPLATE_GROUP="P",PT_P_FORM_HEAT_4_NAME_FORM,PT_R_FORM_HEAT_21_NAME_FORM)</f>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
      <c r="T26" s="87"/>
      <c r="U26" s="87"/>
      <c r="V26" s="87"/>
      <c r="W26" s="87"/>
      <c r="X26" s="87"/>
      <c r="Y26" s="87"/>
      <c r="Z26" s="87"/>
      <c r="AA26" s="87"/>
      <c r="AB26" s="87"/>
      <c r="AC26" s="87"/>
      <c r="AD26" s="87"/>
      <c r="AE26" s="87"/>
      <c r="AF26" s="87"/>
      <c r="AG26" s="87"/>
      <c r="AH26" s="87"/>
      <c r="AI26" s="87"/>
      <c r="AJ26" s="87"/>
      <c r="AK26" s="88"/>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O26" s="89"/>
      <c r="CW26" s="7">
        <v>14</v>
      </c>
    </row>
    <row r="27" spans="1:101" ht="14.65" customHeight="1">
      <c r="Q27" s="84"/>
      <c r="R27" s="84"/>
      <c r="S27" s="90" t="str">
        <f>IF(org=0,"Не определено",org)</f>
        <v>МУП "Управление тепловодоснабжения и водоотведения "Сибиряк" муниципального образования сельское поселение Нижнесортымский</v>
      </c>
      <c r="T27" s="90"/>
      <c r="U27" s="90"/>
      <c r="V27" s="90"/>
      <c r="W27" s="90"/>
      <c r="X27" s="90"/>
      <c r="Y27" s="90"/>
      <c r="Z27" s="90"/>
      <c r="AA27" s="90"/>
      <c r="AB27" s="90"/>
      <c r="AC27" s="90"/>
      <c r="AD27" s="90"/>
      <c r="AE27" s="90"/>
      <c r="AF27" s="90"/>
      <c r="AG27" s="90"/>
      <c r="AH27" s="90"/>
      <c r="AI27" s="90"/>
      <c r="AJ27" s="90"/>
      <c r="AK27" s="88"/>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c r="CC27" s="91"/>
      <c r="CD27" s="91"/>
      <c r="CE27" s="91"/>
      <c r="CF27" s="91"/>
      <c r="CG27" s="91"/>
      <c r="CH27" s="91"/>
      <c r="CI27" s="91"/>
      <c r="CJ27" s="91"/>
      <c r="CK27" s="91"/>
      <c r="CL27" s="91"/>
      <c r="CM27" s="91"/>
      <c r="CN27" s="91"/>
      <c r="CO27" s="91"/>
      <c r="CW27" s="7">
        <v>14</v>
      </c>
    </row>
    <row r="28" spans="1:101" ht="14.25" customHeight="1">
      <c r="Q28" s="84"/>
      <c r="R28" s="84"/>
      <c r="S28" s="85"/>
      <c r="T28" s="86"/>
      <c r="U28" s="86"/>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W28" s="7">
        <v>0</v>
      </c>
    </row>
    <row r="29" spans="1:101" s="93" customFormat="1" ht="25.5" customHeight="1">
      <c r="A29" s="83"/>
      <c r="B29" s="83"/>
      <c r="C29" s="83"/>
      <c r="D29" s="83"/>
      <c r="E29" s="83"/>
      <c r="F29" s="83"/>
      <c r="G29" s="83"/>
      <c r="H29" s="83"/>
      <c r="I29" s="83"/>
      <c r="J29" s="83"/>
      <c r="K29" s="83"/>
      <c r="L29" s="12"/>
      <c r="M29" s="83"/>
      <c r="N29" s="83"/>
      <c r="O29" s="83"/>
      <c r="S29" s="94" t="s">
        <v>30</v>
      </c>
      <c r="T29" s="94"/>
      <c r="U29" s="95"/>
      <c r="V29" s="96" t="str">
        <f>IF(TITLE_NAME_OR_PR_CHANGE="",IF(TITLE_NAME_OR_PR="","",TITLE_NAME_OR_PR),TITLE_NAME_OR_PR_CHANGE)</f>
        <v>Региональная служба по тарифам
Ханты-Мансийского автономного округа – Югры</v>
      </c>
      <c r="W29" s="96"/>
      <c r="X29" s="96"/>
      <c r="Y29" s="96"/>
      <c r="Z29" s="96"/>
      <c r="AA29" s="96"/>
      <c r="AB29" s="96"/>
      <c r="AC29" s="7"/>
      <c r="AD29" s="96" t="str">
        <f>IF(TITLE_NAME_OR_PR_CHANGE="",IF(TITLE_NAME_OR_PR="","",TITLE_NAME_OR_PR),TITLE_NAME_OR_PR_CHANGE)</f>
        <v>Региональная служба по тарифам
Ханты-Мансийского автономного округа – Югры</v>
      </c>
      <c r="AE29" s="96"/>
      <c r="AF29" s="96"/>
      <c r="AG29" s="96"/>
      <c r="AH29" s="96"/>
      <c r="AI29" s="96"/>
      <c r="AJ29" s="96"/>
      <c r="AK29" s="7"/>
      <c r="AL29" s="96" t="str">
        <f>IF(TITLE_NAME_OR_PR_CHANGE="",IF(TITLE_NAME_OR_PR="","",TITLE_NAME_OR_PR),TITLE_NAME_OR_PR_CHANGE)</f>
        <v>Региональная служба по тарифам
Ханты-Мансийского автономного округа – Югры</v>
      </c>
      <c r="AM29" s="96"/>
      <c r="AN29" s="96"/>
      <c r="AO29" s="96"/>
      <c r="AP29" s="96"/>
      <c r="AQ29" s="96"/>
      <c r="AR29" s="96"/>
      <c r="AS29" s="7"/>
      <c r="AT29" s="96" t="str">
        <f>IF(TITLE_NAME_OR_PR_CHANGE="",IF(TITLE_NAME_OR_PR="","",TITLE_NAME_OR_PR),TITLE_NAME_OR_PR_CHANGE)</f>
        <v>Региональная служба по тарифам
Ханты-Мансийского автономного округа – Югры</v>
      </c>
      <c r="AU29" s="96"/>
      <c r="AV29" s="96"/>
      <c r="AW29" s="96"/>
      <c r="AX29" s="96"/>
      <c r="AY29" s="96"/>
      <c r="AZ29" s="96"/>
      <c r="BA29" s="7"/>
      <c r="BB29" s="96" t="str">
        <f>IF(TITLE_NAME_OR_PR_CHANGE="",IF(TITLE_NAME_OR_PR="","",TITLE_NAME_OR_PR),TITLE_NAME_OR_PR_CHANGE)</f>
        <v>Региональная служба по тарифам
Ханты-Мансийского автономного округа – Югры</v>
      </c>
      <c r="BC29" s="96"/>
      <c r="BD29" s="96"/>
      <c r="BE29" s="96"/>
      <c r="BF29" s="96"/>
      <c r="BG29" s="96"/>
      <c r="BH29" s="96"/>
      <c r="BI29" s="7"/>
      <c r="BJ29" s="96" t="str">
        <f>IF(TITLE_NAME_OR_PR_CHANGE="",IF(TITLE_NAME_OR_PR="","",TITLE_NAME_OR_PR),TITLE_NAME_OR_PR_CHANGE)</f>
        <v>Региональная служба по тарифам
Ханты-Мансийского автономного округа – Югры</v>
      </c>
      <c r="BK29" s="96"/>
      <c r="BL29" s="96"/>
      <c r="BM29" s="96"/>
      <c r="BN29" s="96"/>
      <c r="BO29" s="96"/>
      <c r="BP29" s="96"/>
      <c r="BQ29" s="7"/>
      <c r="BR29" s="96" t="str">
        <f>IF(TITLE_NAME_OR_PR_CHANGE="",IF(TITLE_NAME_OR_PR="","",TITLE_NAME_OR_PR),TITLE_NAME_OR_PR_CHANGE)</f>
        <v>Региональная служба по тарифам
Ханты-Мансийского автономного округа – Югры</v>
      </c>
      <c r="BS29" s="96"/>
      <c r="BT29" s="96"/>
      <c r="BU29" s="96"/>
      <c r="BV29" s="96"/>
      <c r="BW29" s="96"/>
      <c r="BX29" s="96"/>
      <c r="BY29" s="7"/>
      <c r="BZ29" s="96" t="str">
        <f>IF(TITLE_NAME_OR_PR_CHANGE="",IF(TITLE_NAME_OR_PR="","",TITLE_NAME_OR_PR),TITLE_NAME_OR_PR_CHANGE)</f>
        <v>Региональная служба по тарифам
Ханты-Мансийского автономного округа – Югры</v>
      </c>
      <c r="CA29" s="96"/>
      <c r="CB29" s="96"/>
      <c r="CC29" s="96"/>
      <c r="CD29" s="96"/>
      <c r="CE29" s="96"/>
      <c r="CF29" s="96"/>
      <c r="CG29" s="7"/>
      <c r="CH29" s="96" t="str">
        <f>IF(TITLE_NAME_OR_PR_CHANGE="",IF(TITLE_NAME_OR_PR="","",TITLE_NAME_OR_PR),TITLE_NAME_OR_PR_CHANGE)</f>
        <v>Региональная служба по тарифам
Ханты-Мансийского автономного округа – Югры</v>
      </c>
      <c r="CI29" s="96"/>
      <c r="CJ29" s="96"/>
      <c r="CK29" s="96"/>
      <c r="CL29" s="96"/>
      <c r="CM29" s="96"/>
      <c r="CN29" s="96"/>
      <c r="CO29" s="7"/>
      <c r="CP29" s="7"/>
      <c r="CQ29" s="97"/>
      <c r="CR29" s="23"/>
      <c r="CS29" s="23"/>
      <c r="CT29" s="23"/>
      <c r="CU29" s="23"/>
      <c r="CV29" s="23"/>
      <c r="CW29" s="93">
        <v>0</v>
      </c>
    </row>
    <row r="30" spans="1:101" s="93" customFormat="1" ht="18.75" customHeight="1">
      <c r="A30" s="83"/>
      <c r="B30" s="83"/>
      <c r="C30" s="83"/>
      <c r="D30" s="83"/>
      <c r="E30" s="83"/>
      <c r="F30" s="83"/>
      <c r="G30" s="83"/>
      <c r="H30" s="83"/>
      <c r="I30" s="83"/>
      <c r="J30" s="83"/>
      <c r="K30" s="83"/>
      <c r="L30" s="12"/>
      <c r="M30" s="83"/>
      <c r="N30" s="83"/>
      <c r="O30" s="83"/>
      <c r="S30" s="94" t="s">
        <v>31</v>
      </c>
      <c r="T30" s="94"/>
      <c r="U30" s="95"/>
      <c r="V30" s="98">
        <f>IF(TITLE_DATE_PR_CHANGE="",IF(TITLE_DATE_PR="","",TITLE_DATE_PR),TITLE_DATE_PR_CHANGE)</f>
        <v>45636</v>
      </c>
      <c r="W30" s="98"/>
      <c r="X30" s="98"/>
      <c r="Y30" s="98"/>
      <c r="Z30" s="98"/>
      <c r="AA30" s="98"/>
      <c r="AB30" s="98"/>
      <c r="AC30" s="7"/>
      <c r="AD30" s="98">
        <f>IF(TITLE_DATE_PR_CHANGE="",IF(TITLE_DATE_PR="","",TITLE_DATE_PR),TITLE_DATE_PR_CHANGE)</f>
        <v>45636</v>
      </c>
      <c r="AE30" s="98"/>
      <c r="AF30" s="98"/>
      <c r="AG30" s="98"/>
      <c r="AH30" s="98"/>
      <c r="AI30" s="98"/>
      <c r="AJ30" s="98"/>
      <c r="AK30" s="7"/>
      <c r="AL30" s="98">
        <f>IF(TITLE_DATE_PR_CHANGE="",IF(TITLE_DATE_PR="","",TITLE_DATE_PR),TITLE_DATE_PR_CHANGE)</f>
        <v>45636</v>
      </c>
      <c r="AM30" s="98"/>
      <c r="AN30" s="98"/>
      <c r="AO30" s="98"/>
      <c r="AP30" s="98"/>
      <c r="AQ30" s="98"/>
      <c r="AR30" s="98"/>
      <c r="AS30" s="7"/>
      <c r="AT30" s="98">
        <f>IF(TITLE_DATE_PR_CHANGE="",IF(TITLE_DATE_PR="","",TITLE_DATE_PR),TITLE_DATE_PR_CHANGE)</f>
        <v>45636</v>
      </c>
      <c r="AU30" s="98"/>
      <c r="AV30" s="98"/>
      <c r="AW30" s="98"/>
      <c r="AX30" s="98"/>
      <c r="AY30" s="98"/>
      <c r="AZ30" s="98"/>
      <c r="BA30" s="7"/>
      <c r="BB30" s="98">
        <f>IF(TITLE_DATE_PR_CHANGE="",IF(TITLE_DATE_PR="","",TITLE_DATE_PR),TITLE_DATE_PR_CHANGE)</f>
        <v>45636</v>
      </c>
      <c r="BC30" s="98"/>
      <c r="BD30" s="98"/>
      <c r="BE30" s="98"/>
      <c r="BF30" s="98"/>
      <c r="BG30" s="98"/>
      <c r="BH30" s="98"/>
      <c r="BI30" s="7"/>
      <c r="BJ30" s="98">
        <f>IF(TITLE_DATE_PR_CHANGE="",IF(TITLE_DATE_PR="","",TITLE_DATE_PR),TITLE_DATE_PR_CHANGE)</f>
        <v>45636</v>
      </c>
      <c r="BK30" s="98"/>
      <c r="BL30" s="98"/>
      <c r="BM30" s="98"/>
      <c r="BN30" s="98"/>
      <c r="BO30" s="98"/>
      <c r="BP30" s="98"/>
      <c r="BQ30" s="7"/>
      <c r="BR30" s="98">
        <f>IF(TITLE_DATE_PR_CHANGE="",IF(TITLE_DATE_PR="","",TITLE_DATE_PR),TITLE_DATE_PR_CHANGE)</f>
        <v>45636</v>
      </c>
      <c r="BS30" s="98"/>
      <c r="BT30" s="98"/>
      <c r="BU30" s="98"/>
      <c r="BV30" s="98"/>
      <c r="BW30" s="98"/>
      <c r="BX30" s="98"/>
      <c r="BY30" s="7"/>
      <c r="BZ30" s="98">
        <f>IF(TITLE_DATE_PR_CHANGE="",IF(TITLE_DATE_PR="","",TITLE_DATE_PR),TITLE_DATE_PR_CHANGE)</f>
        <v>45636</v>
      </c>
      <c r="CA30" s="98"/>
      <c r="CB30" s="98"/>
      <c r="CC30" s="98"/>
      <c r="CD30" s="98"/>
      <c r="CE30" s="98"/>
      <c r="CF30" s="98"/>
      <c r="CG30" s="7"/>
      <c r="CH30" s="98">
        <f>IF(TITLE_DATE_PR_CHANGE="",IF(TITLE_DATE_PR="","",TITLE_DATE_PR),TITLE_DATE_PR_CHANGE)</f>
        <v>45636</v>
      </c>
      <c r="CI30" s="98"/>
      <c r="CJ30" s="98"/>
      <c r="CK30" s="98"/>
      <c r="CL30" s="98"/>
      <c r="CM30" s="98"/>
      <c r="CN30" s="98"/>
      <c r="CO30" s="7"/>
      <c r="CP30" s="7"/>
      <c r="CQ30" s="97"/>
      <c r="CR30" s="23"/>
      <c r="CS30" s="23"/>
      <c r="CT30" s="23"/>
      <c r="CU30" s="23"/>
      <c r="CV30" s="23"/>
      <c r="CW30" s="93">
        <v>0</v>
      </c>
    </row>
    <row r="31" spans="1:101" s="93" customFormat="1" ht="18.75" customHeight="1">
      <c r="A31" s="83"/>
      <c r="B31" s="83"/>
      <c r="C31" s="83"/>
      <c r="D31" s="83"/>
      <c r="E31" s="83"/>
      <c r="F31" s="83"/>
      <c r="G31" s="83"/>
      <c r="H31" s="83"/>
      <c r="I31" s="83"/>
      <c r="J31" s="83"/>
      <c r="K31" s="83"/>
      <c r="L31" s="12"/>
      <c r="M31" s="83"/>
      <c r="N31" s="83"/>
      <c r="O31" s="83"/>
      <c r="S31" s="94" t="s">
        <v>32</v>
      </c>
      <c r="T31" s="94"/>
      <c r="U31" s="95"/>
      <c r="V31" s="96" t="str">
        <f>IF(TITLE_NUMBER_PR_CHANGE="",IF(TITLE_NUMBER_PR="","",TITLE_NUMBER_PR),TITLE_NUMBER_PR_CHANGE)</f>
        <v>106-нп</v>
      </c>
      <c r="W31" s="96"/>
      <c r="X31" s="96"/>
      <c r="Y31" s="96"/>
      <c r="Z31" s="96"/>
      <c r="AA31" s="96"/>
      <c r="AB31" s="96"/>
      <c r="AC31" s="7"/>
      <c r="AD31" s="96" t="str">
        <f>IF(TITLE_NUMBER_PR_CHANGE="",IF(TITLE_NUMBER_PR="","",TITLE_NUMBER_PR),TITLE_NUMBER_PR_CHANGE)</f>
        <v>106-нп</v>
      </c>
      <c r="AE31" s="96"/>
      <c r="AF31" s="96"/>
      <c r="AG31" s="96"/>
      <c r="AH31" s="96"/>
      <c r="AI31" s="96"/>
      <c r="AJ31" s="96"/>
      <c r="AK31" s="7"/>
      <c r="AL31" s="96" t="str">
        <f>IF(TITLE_NUMBER_PR_CHANGE="",IF(TITLE_NUMBER_PR="","",TITLE_NUMBER_PR),TITLE_NUMBER_PR_CHANGE)</f>
        <v>106-нп</v>
      </c>
      <c r="AM31" s="96"/>
      <c r="AN31" s="96"/>
      <c r="AO31" s="96"/>
      <c r="AP31" s="96"/>
      <c r="AQ31" s="96"/>
      <c r="AR31" s="96"/>
      <c r="AS31" s="7"/>
      <c r="AT31" s="96" t="str">
        <f>IF(TITLE_NUMBER_PR_CHANGE="",IF(TITLE_NUMBER_PR="","",TITLE_NUMBER_PR),TITLE_NUMBER_PR_CHANGE)</f>
        <v>106-нп</v>
      </c>
      <c r="AU31" s="96"/>
      <c r="AV31" s="96"/>
      <c r="AW31" s="96"/>
      <c r="AX31" s="96"/>
      <c r="AY31" s="96"/>
      <c r="AZ31" s="96"/>
      <c r="BA31" s="7"/>
      <c r="BB31" s="96" t="str">
        <f>IF(TITLE_NUMBER_PR_CHANGE="",IF(TITLE_NUMBER_PR="","",TITLE_NUMBER_PR),TITLE_NUMBER_PR_CHANGE)</f>
        <v>106-нп</v>
      </c>
      <c r="BC31" s="96"/>
      <c r="BD31" s="96"/>
      <c r="BE31" s="96"/>
      <c r="BF31" s="96"/>
      <c r="BG31" s="96"/>
      <c r="BH31" s="96"/>
      <c r="BI31" s="7"/>
      <c r="BJ31" s="96" t="str">
        <f>IF(TITLE_NUMBER_PR_CHANGE="",IF(TITLE_NUMBER_PR="","",TITLE_NUMBER_PR),TITLE_NUMBER_PR_CHANGE)</f>
        <v>106-нп</v>
      </c>
      <c r="BK31" s="96"/>
      <c r="BL31" s="96"/>
      <c r="BM31" s="96"/>
      <c r="BN31" s="96"/>
      <c r="BO31" s="96"/>
      <c r="BP31" s="96"/>
      <c r="BQ31" s="7"/>
      <c r="BR31" s="96" t="str">
        <f>IF(TITLE_NUMBER_PR_CHANGE="",IF(TITLE_NUMBER_PR="","",TITLE_NUMBER_PR),TITLE_NUMBER_PR_CHANGE)</f>
        <v>106-нп</v>
      </c>
      <c r="BS31" s="96"/>
      <c r="BT31" s="96"/>
      <c r="BU31" s="96"/>
      <c r="BV31" s="96"/>
      <c r="BW31" s="96"/>
      <c r="BX31" s="96"/>
      <c r="BY31" s="7"/>
      <c r="BZ31" s="96" t="str">
        <f>IF(TITLE_NUMBER_PR_CHANGE="",IF(TITLE_NUMBER_PR="","",TITLE_NUMBER_PR),TITLE_NUMBER_PR_CHANGE)</f>
        <v>106-нп</v>
      </c>
      <c r="CA31" s="96"/>
      <c r="CB31" s="96"/>
      <c r="CC31" s="96"/>
      <c r="CD31" s="96"/>
      <c r="CE31" s="96"/>
      <c r="CF31" s="96"/>
      <c r="CG31" s="7"/>
      <c r="CH31" s="96" t="str">
        <f>IF(TITLE_NUMBER_PR_CHANGE="",IF(TITLE_NUMBER_PR="","",TITLE_NUMBER_PR),TITLE_NUMBER_PR_CHANGE)</f>
        <v>106-нп</v>
      </c>
      <c r="CI31" s="96"/>
      <c r="CJ31" s="96"/>
      <c r="CK31" s="96"/>
      <c r="CL31" s="96"/>
      <c r="CM31" s="96"/>
      <c r="CN31" s="96"/>
      <c r="CO31" s="7"/>
      <c r="CP31" s="7"/>
      <c r="CQ31" s="97"/>
      <c r="CR31" s="23"/>
      <c r="CS31" s="23"/>
      <c r="CT31" s="23"/>
      <c r="CU31" s="23"/>
      <c r="CV31" s="23"/>
      <c r="CW31" s="93">
        <v>0</v>
      </c>
    </row>
    <row r="32" spans="1:101" s="93" customFormat="1" ht="18.75" customHeight="1">
      <c r="A32" s="83"/>
      <c r="B32" s="83"/>
      <c r="C32" s="83"/>
      <c r="D32" s="83"/>
      <c r="E32" s="83"/>
      <c r="F32" s="83"/>
      <c r="G32" s="83"/>
      <c r="H32" s="83"/>
      <c r="I32" s="83"/>
      <c r="J32" s="83"/>
      <c r="K32" s="83"/>
      <c r="L32" s="12"/>
      <c r="M32" s="83"/>
      <c r="N32" s="83"/>
      <c r="O32" s="83"/>
      <c r="S32" s="94" t="s">
        <v>33</v>
      </c>
      <c r="T32" s="94"/>
      <c r="U32" s="95"/>
      <c r="V32" s="96" t="str">
        <f>IF(TITLE_IST_PUB_CHANGE="",IF(TITLE_IST_PUB="","",TITLE_IST_PUB),TITLE_IST_PUB_CHANGE)</f>
        <v>«Официальный интернет-портал правовой информации» (www.pravo.gov.ru)</v>
      </c>
      <c r="W32" s="96"/>
      <c r="X32" s="96"/>
      <c r="Y32" s="96"/>
      <c r="Z32" s="96"/>
      <c r="AA32" s="96"/>
      <c r="AB32" s="96"/>
      <c r="AC32" s="7"/>
      <c r="AD32" s="96" t="str">
        <f>IF(TITLE_IST_PUB_CHANGE="",IF(TITLE_IST_PUB="","",TITLE_IST_PUB),TITLE_IST_PUB_CHANGE)</f>
        <v>«Официальный интернет-портал правовой информации» (www.pravo.gov.ru)</v>
      </c>
      <c r="AE32" s="96"/>
      <c r="AF32" s="96"/>
      <c r="AG32" s="96"/>
      <c r="AH32" s="96"/>
      <c r="AI32" s="96"/>
      <c r="AJ32" s="96"/>
      <c r="AK32" s="7"/>
      <c r="AL32" s="96" t="str">
        <f>IF(TITLE_IST_PUB_CHANGE="",IF(TITLE_IST_PUB="","",TITLE_IST_PUB),TITLE_IST_PUB_CHANGE)</f>
        <v>«Официальный интернет-портал правовой информации» (www.pravo.gov.ru)</v>
      </c>
      <c r="AM32" s="96"/>
      <c r="AN32" s="96"/>
      <c r="AO32" s="96"/>
      <c r="AP32" s="96"/>
      <c r="AQ32" s="96"/>
      <c r="AR32" s="96"/>
      <c r="AS32" s="7"/>
      <c r="AT32" s="96" t="str">
        <f>IF(TITLE_IST_PUB_CHANGE="",IF(TITLE_IST_PUB="","",TITLE_IST_PUB),TITLE_IST_PUB_CHANGE)</f>
        <v>«Официальный интернет-портал правовой информации» (www.pravo.gov.ru)</v>
      </c>
      <c r="AU32" s="96"/>
      <c r="AV32" s="96"/>
      <c r="AW32" s="96"/>
      <c r="AX32" s="96"/>
      <c r="AY32" s="96"/>
      <c r="AZ32" s="96"/>
      <c r="BA32" s="7"/>
      <c r="BB32" s="96" t="str">
        <f>IF(TITLE_IST_PUB_CHANGE="",IF(TITLE_IST_PUB="","",TITLE_IST_PUB),TITLE_IST_PUB_CHANGE)</f>
        <v>«Официальный интернет-портал правовой информации» (www.pravo.gov.ru)</v>
      </c>
      <c r="BC32" s="96"/>
      <c r="BD32" s="96"/>
      <c r="BE32" s="96"/>
      <c r="BF32" s="96"/>
      <c r="BG32" s="96"/>
      <c r="BH32" s="96"/>
      <c r="BI32" s="7"/>
      <c r="BJ32" s="96" t="str">
        <f>IF(TITLE_IST_PUB_CHANGE="",IF(TITLE_IST_PUB="","",TITLE_IST_PUB),TITLE_IST_PUB_CHANGE)</f>
        <v>«Официальный интернет-портал правовой информации» (www.pravo.gov.ru)</v>
      </c>
      <c r="BK32" s="96"/>
      <c r="BL32" s="96"/>
      <c r="BM32" s="96"/>
      <c r="BN32" s="96"/>
      <c r="BO32" s="96"/>
      <c r="BP32" s="96"/>
      <c r="BQ32" s="7"/>
      <c r="BR32" s="96" t="str">
        <f>IF(TITLE_IST_PUB_CHANGE="",IF(TITLE_IST_PUB="","",TITLE_IST_PUB),TITLE_IST_PUB_CHANGE)</f>
        <v>«Официальный интернет-портал правовой информации» (www.pravo.gov.ru)</v>
      </c>
      <c r="BS32" s="96"/>
      <c r="BT32" s="96"/>
      <c r="BU32" s="96"/>
      <c r="BV32" s="96"/>
      <c r="BW32" s="96"/>
      <c r="BX32" s="96"/>
      <c r="BY32" s="7"/>
      <c r="BZ32" s="96" t="str">
        <f>IF(TITLE_IST_PUB_CHANGE="",IF(TITLE_IST_PUB="","",TITLE_IST_PUB),TITLE_IST_PUB_CHANGE)</f>
        <v>«Официальный интернет-портал правовой информации» (www.pravo.gov.ru)</v>
      </c>
      <c r="CA32" s="96"/>
      <c r="CB32" s="96"/>
      <c r="CC32" s="96"/>
      <c r="CD32" s="96"/>
      <c r="CE32" s="96"/>
      <c r="CF32" s="96"/>
      <c r="CG32" s="7"/>
      <c r="CH32" s="96" t="str">
        <f>IF(TITLE_IST_PUB_CHANGE="",IF(TITLE_IST_PUB="","",TITLE_IST_PUB),TITLE_IST_PUB_CHANGE)</f>
        <v>«Официальный интернет-портал правовой информации» (www.pravo.gov.ru)</v>
      </c>
      <c r="CI32" s="96"/>
      <c r="CJ32" s="96"/>
      <c r="CK32" s="96"/>
      <c r="CL32" s="96"/>
      <c r="CM32" s="96"/>
      <c r="CN32" s="96"/>
      <c r="CO32" s="7"/>
      <c r="CP32" s="7"/>
      <c r="CQ32" s="97"/>
      <c r="CR32" s="23"/>
      <c r="CS32" s="23"/>
      <c r="CT32" s="23"/>
      <c r="CU32" s="23"/>
      <c r="CV32" s="23"/>
      <c r="CW32" s="93">
        <v>0</v>
      </c>
    </row>
    <row r="33" spans="1:101" ht="14.25" hidden="1" customHeight="1">
      <c r="Q33" s="84"/>
      <c r="R33" s="84"/>
      <c r="S33" s="85"/>
      <c r="T33" s="86"/>
      <c r="U33" s="86"/>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W33" s="7">
        <v>0</v>
      </c>
    </row>
    <row r="34" spans="1:101" s="93" customFormat="1" ht="18.75" hidden="1" customHeight="1">
      <c r="A34" s="83"/>
      <c r="B34" s="83"/>
      <c r="C34" s="83"/>
      <c r="D34" s="83"/>
      <c r="E34" s="83"/>
      <c r="F34" s="83"/>
      <c r="G34" s="83"/>
      <c r="H34" s="83"/>
      <c r="I34" s="83"/>
      <c r="J34" s="83"/>
      <c r="K34" s="83"/>
      <c r="L34" s="12"/>
      <c r="M34" s="83"/>
      <c r="N34" s="83"/>
      <c r="O34" s="83"/>
      <c r="S34" s="94" t="s">
        <v>34</v>
      </c>
      <c r="T34" s="94"/>
      <c r="U34" s="95"/>
      <c r="V34" s="98">
        <f>IF(TITLE_DATE_PR_CHANGE="",IF(TITLE_DATE_PR="","",TITLE_DATE_PR),TITLE_DATE_PR_CHANGE)</f>
        <v>45636</v>
      </c>
      <c r="W34" s="98"/>
      <c r="X34" s="98"/>
      <c r="Y34" s="98"/>
      <c r="Z34" s="98"/>
      <c r="AA34" s="98"/>
      <c r="AB34" s="98"/>
      <c r="AC34" s="7"/>
      <c r="AD34" s="98">
        <f>IF(TITLE_DATE_PR_CHANGE="",IF(TITLE_DATE_PR="","",TITLE_DATE_PR),TITLE_DATE_PR_CHANGE)</f>
        <v>45636</v>
      </c>
      <c r="AE34" s="98"/>
      <c r="AF34" s="98"/>
      <c r="AG34" s="98"/>
      <c r="AH34" s="98"/>
      <c r="AI34" s="98"/>
      <c r="AJ34" s="98"/>
      <c r="AK34" s="7"/>
      <c r="AL34" s="98">
        <f>IF(TITLE_DATE_PR_CHANGE="",IF(TITLE_DATE_PR="","",TITLE_DATE_PR),TITLE_DATE_PR_CHANGE)</f>
        <v>45636</v>
      </c>
      <c r="AM34" s="98"/>
      <c r="AN34" s="98"/>
      <c r="AO34" s="98"/>
      <c r="AP34" s="98"/>
      <c r="AQ34" s="98"/>
      <c r="AR34" s="98"/>
      <c r="AS34" s="7"/>
      <c r="AT34" s="98">
        <f>IF(TITLE_DATE_PR_CHANGE="",IF(TITLE_DATE_PR="","",TITLE_DATE_PR),TITLE_DATE_PR_CHANGE)</f>
        <v>45636</v>
      </c>
      <c r="AU34" s="98"/>
      <c r="AV34" s="98"/>
      <c r="AW34" s="98"/>
      <c r="AX34" s="98"/>
      <c r="AY34" s="98"/>
      <c r="AZ34" s="98"/>
      <c r="BA34" s="7"/>
      <c r="BB34" s="98">
        <f>IF(TITLE_DATE_PR_CHANGE="",IF(TITLE_DATE_PR="","",TITLE_DATE_PR),TITLE_DATE_PR_CHANGE)</f>
        <v>45636</v>
      </c>
      <c r="BC34" s="98"/>
      <c r="BD34" s="98"/>
      <c r="BE34" s="98"/>
      <c r="BF34" s="98"/>
      <c r="BG34" s="98"/>
      <c r="BH34" s="98"/>
      <c r="BI34" s="7"/>
      <c r="BJ34" s="98">
        <f>IF(TITLE_DATE_PR_CHANGE="",IF(TITLE_DATE_PR="","",TITLE_DATE_PR),TITLE_DATE_PR_CHANGE)</f>
        <v>45636</v>
      </c>
      <c r="BK34" s="98"/>
      <c r="BL34" s="98"/>
      <c r="BM34" s="98"/>
      <c r="BN34" s="98"/>
      <c r="BO34" s="98"/>
      <c r="BP34" s="98"/>
      <c r="BQ34" s="7"/>
      <c r="BR34" s="98">
        <f>IF(TITLE_DATE_PR_CHANGE="",IF(TITLE_DATE_PR="","",TITLE_DATE_PR),TITLE_DATE_PR_CHANGE)</f>
        <v>45636</v>
      </c>
      <c r="BS34" s="98"/>
      <c r="BT34" s="98"/>
      <c r="BU34" s="98"/>
      <c r="BV34" s="98"/>
      <c r="BW34" s="98"/>
      <c r="BX34" s="98"/>
      <c r="BY34" s="7"/>
      <c r="BZ34" s="98">
        <f>IF(TITLE_DATE_PR_CHANGE="",IF(TITLE_DATE_PR="","",TITLE_DATE_PR),TITLE_DATE_PR_CHANGE)</f>
        <v>45636</v>
      </c>
      <c r="CA34" s="98"/>
      <c r="CB34" s="98"/>
      <c r="CC34" s="98"/>
      <c r="CD34" s="98"/>
      <c r="CE34" s="98"/>
      <c r="CF34" s="98"/>
      <c r="CG34" s="7"/>
      <c r="CH34" s="98">
        <f>IF(TITLE_DATE_PR_CHANGE="",IF(TITLE_DATE_PR="","",TITLE_DATE_PR),TITLE_DATE_PR_CHANGE)</f>
        <v>45636</v>
      </c>
      <c r="CI34" s="98"/>
      <c r="CJ34" s="98"/>
      <c r="CK34" s="98"/>
      <c r="CL34" s="98"/>
      <c r="CM34" s="98"/>
      <c r="CN34" s="98"/>
      <c r="CO34" s="7"/>
      <c r="CP34" s="7"/>
      <c r="CQ34" s="97"/>
      <c r="CR34" s="23"/>
      <c r="CS34" s="23"/>
      <c r="CT34" s="23"/>
      <c r="CU34" s="23"/>
      <c r="CV34" s="23"/>
      <c r="CW34" s="93">
        <v>0</v>
      </c>
    </row>
    <row r="35" spans="1:101" s="93" customFormat="1" ht="18.75" hidden="1" customHeight="1">
      <c r="A35" s="83"/>
      <c r="B35" s="83"/>
      <c r="C35" s="83"/>
      <c r="D35" s="83"/>
      <c r="E35" s="83"/>
      <c r="F35" s="83"/>
      <c r="G35" s="83"/>
      <c r="H35" s="83"/>
      <c r="I35" s="83"/>
      <c r="J35" s="83"/>
      <c r="K35" s="83"/>
      <c r="L35" s="12"/>
      <c r="M35" s="83"/>
      <c r="N35" s="83"/>
      <c r="O35" s="83"/>
      <c r="S35" s="94" t="s">
        <v>35</v>
      </c>
      <c r="T35" s="94"/>
      <c r="U35" s="95"/>
      <c r="V35" s="96" t="str">
        <f>IF(TITLE_NUMBER_PR_CHANGE="",IF(TITLE_NUMBER_PR="","",TITLE_NUMBER_PR),TITLE_NUMBER_PR_CHANGE)</f>
        <v>106-нп</v>
      </c>
      <c r="W35" s="96"/>
      <c r="X35" s="96"/>
      <c r="Y35" s="96"/>
      <c r="Z35" s="96"/>
      <c r="AA35" s="96"/>
      <c r="AB35" s="96"/>
      <c r="AC35" s="7"/>
      <c r="AD35" s="96" t="str">
        <f>IF(TITLE_NUMBER_PR_CHANGE="",IF(TITLE_NUMBER_PR="","",TITLE_NUMBER_PR),TITLE_NUMBER_PR_CHANGE)</f>
        <v>106-нп</v>
      </c>
      <c r="AE35" s="96"/>
      <c r="AF35" s="96"/>
      <c r="AG35" s="96"/>
      <c r="AH35" s="96"/>
      <c r="AI35" s="96"/>
      <c r="AJ35" s="96"/>
      <c r="AK35" s="7"/>
      <c r="AL35" s="96" t="str">
        <f>IF(TITLE_NUMBER_PR_CHANGE="",IF(TITLE_NUMBER_PR="","",TITLE_NUMBER_PR),TITLE_NUMBER_PR_CHANGE)</f>
        <v>106-нп</v>
      </c>
      <c r="AM35" s="96"/>
      <c r="AN35" s="96"/>
      <c r="AO35" s="96"/>
      <c r="AP35" s="96"/>
      <c r="AQ35" s="96"/>
      <c r="AR35" s="96"/>
      <c r="AS35" s="7"/>
      <c r="AT35" s="96" t="str">
        <f>IF(TITLE_NUMBER_PR_CHANGE="",IF(TITLE_NUMBER_PR="","",TITLE_NUMBER_PR),TITLE_NUMBER_PR_CHANGE)</f>
        <v>106-нп</v>
      </c>
      <c r="AU35" s="96"/>
      <c r="AV35" s="96"/>
      <c r="AW35" s="96"/>
      <c r="AX35" s="96"/>
      <c r="AY35" s="96"/>
      <c r="AZ35" s="96"/>
      <c r="BA35" s="7"/>
      <c r="BB35" s="96" t="str">
        <f>IF(TITLE_NUMBER_PR_CHANGE="",IF(TITLE_NUMBER_PR="","",TITLE_NUMBER_PR),TITLE_NUMBER_PR_CHANGE)</f>
        <v>106-нп</v>
      </c>
      <c r="BC35" s="96"/>
      <c r="BD35" s="96"/>
      <c r="BE35" s="96"/>
      <c r="BF35" s="96"/>
      <c r="BG35" s="96"/>
      <c r="BH35" s="96"/>
      <c r="BI35" s="7"/>
      <c r="BJ35" s="96" t="str">
        <f>IF(TITLE_NUMBER_PR_CHANGE="",IF(TITLE_NUMBER_PR="","",TITLE_NUMBER_PR),TITLE_NUMBER_PR_CHANGE)</f>
        <v>106-нп</v>
      </c>
      <c r="BK35" s="96"/>
      <c r="BL35" s="96"/>
      <c r="BM35" s="96"/>
      <c r="BN35" s="96"/>
      <c r="BO35" s="96"/>
      <c r="BP35" s="96"/>
      <c r="BQ35" s="7"/>
      <c r="BR35" s="96" t="str">
        <f>IF(TITLE_NUMBER_PR_CHANGE="",IF(TITLE_NUMBER_PR="","",TITLE_NUMBER_PR),TITLE_NUMBER_PR_CHANGE)</f>
        <v>106-нп</v>
      </c>
      <c r="BS35" s="96"/>
      <c r="BT35" s="96"/>
      <c r="BU35" s="96"/>
      <c r="BV35" s="96"/>
      <c r="BW35" s="96"/>
      <c r="BX35" s="96"/>
      <c r="BY35" s="7"/>
      <c r="BZ35" s="96" t="str">
        <f>IF(TITLE_NUMBER_PR_CHANGE="",IF(TITLE_NUMBER_PR="","",TITLE_NUMBER_PR),TITLE_NUMBER_PR_CHANGE)</f>
        <v>106-нп</v>
      </c>
      <c r="CA35" s="96"/>
      <c r="CB35" s="96"/>
      <c r="CC35" s="96"/>
      <c r="CD35" s="96"/>
      <c r="CE35" s="96"/>
      <c r="CF35" s="96"/>
      <c r="CG35" s="7"/>
      <c r="CH35" s="96" t="str">
        <f>IF(TITLE_NUMBER_PR_CHANGE="",IF(TITLE_NUMBER_PR="","",TITLE_NUMBER_PR),TITLE_NUMBER_PR_CHANGE)</f>
        <v>106-нп</v>
      </c>
      <c r="CI35" s="96"/>
      <c r="CJ35" s="96"/>
      <c r="CK35" s="96"/>
      <c r="CL35" s="96"/>
      <c r="CM35" s="96"/>
      <c r="CN35" s="96"/>
      <c r="CO35" s="7"/>
      <c r="CP35" s="7"/>
      <c r="CQ35" s="97"/>
      <c r="CR35" s="23"/>
      <c r="CS35" s="23"/>
      <c r="CT35" s="23"/>
      <c r="CU35" s="23"/>
      <c r="CV35" s="23"/>
      <c r="CW35" s="93">
        <v>0</v>
      </c>
    </row>
    <row r="36" spans="1:101" s="93" customFormat="1" ht="0" hidden="1" customHeight="1">
      <c r="A36" s="83"/>
      <c r="B36" s="83"/>
      <c r="C36" s="83"/>
      <c r="D36" s="83"/>
      <c r="E36" s="83"/>
      <c r="F36" s="83"/>
      <c r="G36" s="83"/>
      <c r="H36" s="83"/>
      <c r="I36" s="83"/>
      <c r="J36" s="83"/>
      <c r="K36" s="83"/>
      <c r="L36" s="12"/>
      <c r="M36" s="83"/>
      <c r="N36" s="83"/>
      <c r="O36" s="83"/>
      <c r="S36" s="7"/>
      <c r="T36" s="7"/>
      <c r="U36" s="99"/>
      <c r="V36" s="7"/>
      <c r="W36" s="7"/>
      <c r="X36" s="7"/>
      <c r="Y36" s="7"/>
      <c r="Z36" s="7"/>
      <c r="AA36" s="7"/>
      <c r="AB36" s="7"/>
      <c r="AC36" s="8" t="s">
        <v>36</v>
      </c>
      <c r="AD36" s="7"/>
      <c r="AE36" s="7"/>
      <c r="AF36" s="7"/>
      <c r="AG36" s="7"/>
      <c r="AH36" s="7"/>
      <c r="AI36" s="7"/>
      <c r="AJ36" s="7"/>
      <c r="AK36" s="8" t="s">
        <v>36</v>
      </c>
      <c r="AL36" s="7"/>
      <c r="AM36" s="7"/>
      <c r="AN36" s="7"/>
      <c r="AO36" s="7"/>
      <c r="AP36" s="7"/>
      <c r="AQ36" s="7"/>
      <c r="AR36" s="7"/>
      <c r="AS36" s="8" t="s">
        <v>36</v>
      </c>
      <c r="AT36" s="7"/>
      <c r="AU36" s="7"/>
      <c r="AV36" s="7"/>
      <c r="AW36" s="7"/>
      <c r="AX36" s="7"/>
      <c r="AY36" s="7"/>
      <c r="AZ36" s="7"/>
      <c r="BA36" s="8" t="s">
        <v>36</v>
      </c>
      <c r="BB36" s="7"/>
      <c r="BC36" s="7"/>
      <c r="BD36" s="7"/>
      <c r="BE36" s="7"/>
      <c r="BF36" s="7"/>
      <c r="BG36" s="7"/>
      <c r="BH36" s="7"/>
      <c r="BI36" s="8" t="s">
        <v>36</v>
      </c>
      <c r="BJ36" s="7"/>
      <c r="BK36" s="7"/>
      <c r="BL36" s="7"/>
      <c r="BM36" s="7"/>
      <c r="BN36" s="7"/>
      <c r="BO36" s="7"/>
      <c r="BP36" s="7"/>
      <c r="BQ36" s="8" t="s">
        <v>36</v>
      </c>
      <c r="BR36" s="7"/>
      <c r="BS36" s="7"/>
      <c r="BT36" s="7"/>
      <c r="BU36" s="7"/>
      <c r="BV36" s="7"/>
      <c r="BW36" s="7"/>
      <c r="BX36" s="7"/>
      <c r="BY36" s="8" t="s">
        <v>36</v>
      </c>
      <c r="BZ36" s="7"/>
      <c r="CA36" s="7"/>
      <c r="CB36" s="7"/>
      <c r="CC36" s="7"/>
      <c r="CD36" s="7"/>
      <c r="CE36" s="7"/>
      <c r="CF36" s="7"/>
      <c r="CG36" s="8" t="s">
        <v>36</v>
      </c>
      <c r="CH36" s="7"/>
      <c r="CI36" s="7"/>
      <c r="CJ36" s="7"/>
      <c r="CK36" s="7"/>
      <c r="CL36" s="7"/>
      <c r="CM36" s="7"/>
      <c r="CN36" s="7"/>
      <c r="CO36" s="8" t="s">
        <v>36</v>
      </c>
      <c r="CR36" s="23"/>
      <c r="CS36" s="23"/>
      <c r="CT36" s="23"/>
      <c r="CU36" s="23"/>
      <c r="CV36" s="23"/>
      <c r="CW36" s="93">
        <v>0</v>
      </c>
    </row>
    <row r="37" spans="1:101" ht="14.65" customHeight="1">
      <c r="Q37" s="84"/>
      <c r="R37" s="84"/>
      <c r="S37" s="85"/>
      <c r="T37" s="86"/>
      <c r="U37" s="100"/>
      <c r="V37" s="101"/>
      <c r="W37" s="101"/>
      <c r="X37" s="101"/>
      <c r="Y37" s="101"/>
      <c r="Z37" s="101"/>
      <c r="AA37" s="101"/>
      <c r="AB37" s="101"/>
      <c r="AC37" s="101"/>
      <c r="AD37" s="101"/>
      <c r="AE37" s="101"/>
      <c r="AF37" s="101"/>
      <c r="AG37" s="101"/>
      <c r="AH37" s="101"/>
      <c r="AI37" s="101"/>
      <c r="AJ37" s="101"/>
      <c r="AK37" s="101"/>
      <c r="AL37" s="101" t="s">
        <v>37</v>
      </c>
      <c r="AM37" s="101"/>
      <c r="AN37" s="101"/>
      <c r="AO37" s="101"/>
      <c r="AP37" s="101"/>
      <c r="AQ37" s="101"/>
      <c r="AR37" s="101"/>
      <c r="AS37" s="101"/>
      <c r="AT37" s="101" t="s">
        <v>37</v>
      </c>
      <c r="AU37" s="101"/>
      <c r="AV37" s="101"/>
      <c r="AW37" s="101"/>
      <c r="AX37" s="101"/>
      <c r="AY37" s="101"/>
      <c r="AZ37" s="101"/>
      <c r="BA37" s="101"/>
      <c r="BB37" s="101" t="s">
        <v>37</v>
      </c>
      <c r="BC37" s="101"/>
      <c r="BD37" s="101"/>
      <c r="BE37" s="101"/>
      <c r="BF37" s="101"/>
      <c r="BG37" s="101"/>
      <c r="BH37" s="101"/>
      <c r="BI37" s="101"/>
      <c r="BJ37" s="101" t="s">
        <v>37</v>
      </c>
      <c r="BK37" s="101"/>
      <c r="BL37" s="101"/>
      <c r="BM37" s="101"/>
      <c r="BN37" s="101"/>
      <c r="BO37" s="101"/>
      <c r="BP37" s="101"/>
      <c r="BQ37" s="101"/>
      <c r="BR37" s="101" t="s">
        <v>37</v>
      </c>
      <c r="BS37" s="101"/>
      <c r="BT37" s="101"/>
      <c r="BU37" s="101"/>
      <c r="BV37" s="101"/>
      <c r="BW37" s="101"/>
      <c r="BX37" s="101"/>
      <c r="BY37" s="101"/>
      <c r="BZ37" s="101" t="s">
        <v>37</v>
      </c>
      <c r="CA37" s="101"/>
      <c r="CB37" s="101"/>
      <c r="CC37" s="101"/>
      <c r="CD37" s="101"/>
      <c r="CE37" s="101"/>
      <c r="CF37" s="101"/>
      <c r="CG37" s="101"/>
      <c r="CH37" s="101" t="s">
        <v>37</v>
      </c>
      <c r="CI37" s="101"/>
      <c r="CJ37" s="101"/>
      <c r="CK37" s="101"/>
      <c r="CL37" s="101"/>
      <c r="CM37" s="101"/>
      <c r="CN37" s="101"/>
      <c r="CO37" s="101"/>
      <c r="CW37" s="7">
        <v>14</v>
      </c>
    </row>
    <row r="38" spans="1:101" ht="14.65" customHeight="1">
      <c r="Q38" s="84"/>
      <c r="R38" s="84"/>
      <c r="S38" s="102" t="s">
        <v>38</v>
      </c>
      <c r="T38" s="102"/>
      <c r="U38" s="102"/>
      <c r="V38" s="102"/>
      <c r="W38" s="102"/>
      <c r="X38" s="102"/>
      <c r="Y38" s="102"/>
      <c r="Z38" s="102"/>
      <c r="AA38" s="102"/>
      <c r="AB38" s="102"/>
      <c r="AC38" s="102"/>
      <c r="AD38" s="102"/>
      <c r="AE38" s="102"/>
      <c r="AF38" s="102"/>
      <c r="AG38" s="102"/>
      <c r="AH38" s="102"/>
      <c r="AI38" s="102"/>
      <c r="AJ38" s="102"/>
      <c r="AK38" s="102"/>
      <c r="AL38" s="102" t="s">
        <v>38</v>
      </c>
      <c r="AM38" s="102"/>
      <c r="AN38" s="102"/>
      <c r="AO38" s="102"/>
      <c r="AP38" s="102"/>
      <c r="AQ38" s="102"/>
      <c r="AR38" s="102"/>
      <c r="AS38" s="102"/>
      <c r="AT38" s="102" t="s">
        <v>38</v>
      </c>
      <c r="AU38" s="102"/>
      <c r="AV38" s="102"/>
      <c r="AW38" s="102"/>
      <c r="AX38" s="102"/>
      <c r="AY38" s="102"/>
      <c r="AZ38" s="102"/>
      <c r="BA38" s="102"/>
      <c r="BB38" s="102" t="s">
        <v>38</v>
      </c>
      <c r="BC38" s="102"/>
      <c r="BD38" s="102"/>
      <c r="BE38" s="102"/>
      <c r="BF38" s="102"/>
      <c r="BG38" s="102"/>
      <c r="BH38" s="102"/>
      <c r="BI38" s="102"/>
      <c r="BJ38" s="102" t="s">
        <v>38</v>
      </c>
      <c r="BK38" s="102"/>
      <c r="BL38" s="102"/>
      <c r="BM38" s="102"/>
      <c r="BN38" s="102"/>
      <c r="BO38" s="102"/>
      <c r="BP38" s="102"/>
      <c r="BQ38" s="102"/>
      <c r="BR38" s="102" t="s">
        <v>38</v>
      </c>
      <c r="BS38" s="102"/>
      <c r="BT38" s="102"/>
      <c r="BU38" s="102"/>
      <c r="BV38" s="102"/>
      <c r="BW38" s="102"/>
      <c r="BX38" s="102"/>
      <c r="BY38" s="102"/>
      <c r="BZ38" s="102" t="s">
        <v>38</v>
      </c>
      <c r="CA38" s="102"/>
      <c r="CB38" s="102"/>
      <c r="CC38" s="102"/>
      <c r="CD38" s="102"/>
      <c r="CE38" s="102"/>
      <c r="CF38" s="102"/>
      <c r="CG38" s="102"/>
      <c r="CH38" s="102" t="s">
        <v>38</v>
      </c>
      <c r="CI38" s="102"/>
      <c r="CJ38" s="102"/>
      <c r="CK38" s="102"/>
      <c r="CL38" s="102"/>
      <c r="CM38" s="102"/>
      <c r="CN38" s="102"/>
      <c r="CO38" s="102"/>
      <c r="CP38" s="102"/>
      <c r="CQ38" s="102"/>
    </row>
    <row r="39" spans="1:101" ht="14.65" customHeight="1">
      <c r="Q39" s="84"/>
      <c r="R39" s="84"/>
      <c r="S39" s="103" t="s">
        <v>39</v>
      </c>
      <c r="T39" s="104" t="s">
        <v>40</v>
      </c>
      <c r="U39" s="105"/>
      <c r="V39" s="106" t="s">
        <v>41</v>
      </c>
      <c r="W39" s="107"/>
      <c r="X39" s="107"/>
      <c r="Y39" s="107"/>
      <c r="Z39" s="107"/>
      <c r="AA39" s="107"/>
      <c r="AB39" s="108"/>
      <c r="AC39" s="109" t="s">
        <v>42</v>
      </c>
      <c r="AD39" s="106" t="s">
        <v>41</v>
      </c>
      <c r="AE39" s="107"/>
      <c r="AF39" s="107"/>
      <c r="AG39" s="107"/>
      <c r="AH39" s="107"/>
      <c r="AI39" s="107"/>
      <c r="AJ39" s="108"/>
      <c r="AK39" s="109" t="s">
        <v>43</v>
      </c>
      <c r="AL39" s="106" t="s">
        <v>41</v>
      </c>
      <c r="AM39" s="107"/>
      <c r="AN39" s="107"/>
      <c r="AO39" s="107"/>
      <c r="AP39" s="107"/>
      <c r="AQ39" s="107"/>
      <c r="AR39" s="108"/>
      <c r="AS39" s="109" t="s">
        <v>42</v>
      </c>
      <c r="AT39" s="106" t="s">
        <v>41</v>
      </c>
      <c r="AU39" s="107"/>
      <c r="AV39" s="107"/>
      <c r="AW39" s="107"/>
      <c r="AX39" s="107"/>
      <c r="AY39" s="107"/>
      <c r="AZ39" s="108"/>
      <c r="BA39" s="109" t="s">
        <v>42</v>
      </c>
      <c r="BB39" s="106" t="s">
        <v>41</v>
      </c>
      <c r="BC39" s="107"/>
      <c r="BD39" s="107"/>
      <c r="BE39" s="107"/>
      <c r="BF39" s="107"/>
      <c r="BG39" s="107"/>
      <c r="BH39" s="108"/>
      <c r="BI39" s="109" t="s">
        <v>42</v>
      </c>
      <c r="BJ39" s="106" t="s">
        <v>41</v>
      </c>
      <c r="BK39" s="107"/>
      <c r="BL39" s="107"/>
      <c r="BM39" s="107"/>
      <c r="BN39" s="107"/>
      <c r="BO39" s="107"/>
      <c r="BP39" s="108"/>
      <c r="BQ39" s="109" t="s">
        <v>42</v>
      </c>
      <c r="BR39" s="106" t="s">
        <v>41</v>
      </c>
      <c r="BS39" s="107"/>
      <c r="BT39" s="107"/>
      <c r="BU39" s="107"/>
      <c r="BV39" s="107"/>
      <c r="BW39" s="107"/>
      <c r="BX39" s="108"/>
      <c r="BY39" s="109" t="s">
        <v>42</v>
      </c>
      <c r="BZ39" s="106" t="s">
        <v>41</v>
      </c>
      <c r="CA39" s="107"/>
      <c r="CB39" s="107"/>
      <c r="CC39" s="107"/>
      <c r="CD39" s="107"/>
      <c r="CE39" s="107"/>
      <c r="CF39" s="108"/>
      <c r="CG39" s="109" t="s">
        <v>42</v>
      </c>
      <c r="CH39" s="106" t="s">
        <v>41</v>
      </c>
      <c r="CI39" s="107"/>
      <c r="CJ39" s="107"/>
      <c r="CK39" s="107"/>
      <c r="CL39" s="107"/>
      <c r="CM39" s="107"/>
      <c r="CN39" s="108"/>
      <c r="CO39" s="109" t="s">
        <v>42</v>
      </c>
      <c r="CP39" s="110" t="s">
        <v>44</v>
      </c>
      <c r="CQ39" s="102"/>
      <c r="CW39" s="7">
        <v>14</v>
      </c>
    </row>
    <row r="40" spans="1:101" ht="35.65" customHeight="1">
      <c r="Q40" s="84"/>
      <c r="R40" s="84"/>
      <c r="S40" s="103"/>
      <c r="T40" s="104"/>
      <c r="U40" s="111"/>
      <c r="V40" s="112" t="s">
        <v>45</v>
      </c>
      <c r="W40" s="113" t="s">
        <v>46</v>
      </c>
      <c r="X40" s="114" t="s">
        <v>47</v>
      </c>
      <c r="Y40" s="115"/>
      <c r="Z40" s="114" t="s">
        <v>48</v>
      </c>
      <c r="AA40" s="116"/>
      <c r="AB40" s="115"/>
      <c r="AC40" s="117"/>
      <c r="AD40" s="112" t="s">
        <v>45</v>
      </c>
      <c r="AE40" s="113" t="s">
        <v>46</v>
      </c>
      <c r="AF40" s="114" t="s">
        <v>47</v>
      </c>
      <c r="AG40" s="115"/>
      <c r="AH40" s="114" t="s">
        <v>48</v>
      </c>
      <c r="AI40" s="116"/>
      <c r="AJ40" s="115"/>
      <c r="AK40" s="117"/>
      <c r="AL40" s="112" t="s">
        <v>45</v>
      </c>
      <c r="AM40" s="113" t="s">
        <v>46</v>
      </c>
      <c r="AN40" s="114" t="s">
        <v>47</v>
      </c>
      <c r="AO40" s="115"/>
      <c r="AP40" s="114" t="s">
        <v>48</v>
      </c>
      <c r="AQ40" s="116"/>
      <c r="AR40" s="115"/>
      <c r="AS40" s="117"/>
      <c r="AT40" s="112" t="s">
        <v>45</v>
      </c>
      <c r="AU40" s="113" t="s">
        <v>46</v>
      </c>
      <c r="AV40" s="114" t="s">
        <v>47</v>
      </c>
      <c r="AW40" s="115"/>
      <c r="AX40" s="114" t="s">
        <v>48</v>
      </c>
      <c r="AY40" s="116"/>
      <c r="AZ40" s="115"/>
      <c r="BA40" s="117"/>
      <c r="BB40" s="112" t="s">
        <v>45</v>
      </c>
      <c r="BC40" s="113" t="s">
        <v>46</v>
      </c>
      <c r="BD40" s="114" t="s">
        <v>47</v>
      </c>
      <c r="BE40" s="115"/>
      <c r="BF40" s="114" t="s">
        <v>48</v>
      </c>
      <c r="BG40" s="116"/>
      <c r="BH40" s="115"/>
      <c r="BI40" s="117"/>
      <c r="BJ40" s="112" t="s">
        <v>45</v>
      </c>
      <c r="BK40" s="113" t="s">
        <v>46</v>
      </c>
      <c r="BL40" s="114" t="s">
        <v>47</v>
      </c>
      <c r="BM40" s="115"/>
      <c r="BN40" s="114" t="s">
        <v>48</v>
      </c>
      <c r="BO40" s="116"/>
      <c r="BP40" s="115"/>
      <c r="BQ40" s="117"/>
      <c r="BR40" s="112" t="s">
        <v>45</v>
      </c>
      <c r="BS40" s="113" t="s">
        <v>46</v>
      </c>
      <c r="BT40" s="114" t="s">
        <v>47</v>
      </c>
      <c r="BU40" s="115"/>
      <c r="BV40" s="114" t="s">
        <v>48</v>
      </c>
      <c r="BW40" s="116"/>
      <c r="BX40" s="115"/>
      <c r="BY40" s="117"/>
      <c r="BZ40" s="112" t="s">
        <v>45</v>
      </c>
      <c r="CA40" s="113" t="s">
        <v>46</v>
      </c>
      <c r="CB40" s="114" t="s">
        <v>47</v>
      </c>
      <c r="CC40" s="115"/>
      <c r="CD40" s="114" t="s">
        <v>48</v>
      </c>
      <c r="CE40" s="116"/>
      <c r="CF40" s="115"/>
      <c r="CG40" s="117"/>
      <c r="CH40" s="112" t="s">
        <v>45</v>
      </c>
      <c r="CI40" s="113" t="s">
        <v>46</v>
      </c>
      <c r="CJ40" s="114" t="s">
        <v>47</v>
      </c>
      <c r="CK40" s="115"/>
      <c r="CL40" s="114" t="s">
        <v>48</v>
      </c>
      <c r="CM40" s="116"/>
      <c r="CN40" s="115"/>
      <c r="CO40" s="117"/>
      <c r="CP40" s="118"/>
      <c r="CQ40" s="102"/>
      <c r="CW40" s="7">
        <v>34</v>
      </c>
    </row>
    <row r="41" spans="1:101" ht="35.65" customHeight="1">
      <c r="A41" s="83"/>
      <c r="B41" s="83" t="s">
        <v>49</v>
      </c>
      <c r="C41" s="83" t="s">
        <v>50</v>
      </c>
      <c r="D41" s="83" t="s">
        <v>51</v>
      </c>
      <c r="E41" s="12" t="s">
        <v>52</v>
      </c>
      <c r="F41" s="12" t="s">
        <v>53</v>
      </c>
      <c r="G41" s="12" t="s">
        <v>54</v>
      </c>
      <c r="H41" s="12" t="s">
        <v>55</v>
      </c>
      <c r="I41" s="12" t="s">
        <v>56</v>
      </c>
      <c r="J41" s="12" t="s">
        <v>57</v>
      </c>
      <c r="K41" s="12" t="s">
        <v>58</v>
      </c>
      <c r="L41" s="12" t="s">
        <v>25</v>
      </c>
      <c r="Q41" s="84"/>
      <c r="R41" s="84"/>
      <c r="S41" s="103"/>
      <c r="T41" s="104"/>
      <c r="U41" s="119"/>
      <c r="V41" s="120"/>
      <c r="W41" s="121"/>
      <c r="X41" s="122" t="s">
        <v>59</v>
      </c>
      <c r="Y41" s="122" t="s">
        <v>60</v>
      </c>
      <c r="Z41" s="122" t="s">
        <v>61</v>
      </c>
      <c r="AA41" s="123" t="s">
        <v>62</v>
      </c>
      <c r="AB41" s="124"/>
      <c r="AC41" s="125"/>
      <c r="AD41" s="120"/>
      <c r="AE41" s="121"/>
      <c r="AF41" s="122" t="s">
        <v>59</v>
      </c>
      <c r="AG41" s="122" t="s">
        <v>60</v>
      </c>
      <c r="AH41" s="122" t="s">
        <v>61</v>
      </c>
      <c r="AI41" s="123" t="s">
        <v>62</v>
      </c>
      <c r="AJ41" s="124"/>
      <c r="AK41" s="125"/>
      <c r="AL41" s="120"/>
      <c r="AM41" s="121"/>
      <c r="AN41" s="122" t="s">
        <v>59</v>
      </c>
      <c r="AO41" s="122" t="s">
        <v>60</v>
      </c>
      <c r="AP41" s="122" t="s">
        <v>61</v>
      </c>
      <c r="AQ41" s="123" t="s">
        <v>62</v>
      </c>
      <c r="AR41" s="124"/>
      <c r="AS41" s="125"/>
      <c r="AT41" s="120"/>
      <c r="AU41" s="121"/>
      <c r="AV41" s="122" t="s">
        <v>59</v>
      </c>
      <c r="AW41" s="122" t="s">
        <v>60</v>
      </c>
      <c r="AX41" s="122" t="s">
        <v>61</v>
      </c>
      <c r="AY41" s="123" t="s">
        <v>62</v>
      </c>
      <c r="AZ41" s="124"/>
      <c r="BA41" s="125"/>
      <c r="BB41" s="120"/>
      <c r="BC41" s="121"/>
      <c r="BD41" s="122" t="s">
        <v>59</v>
      </c>
      <c r="BE41" s="122" t="s">
        <v>60</v>
      </c>
      <c r="BF41" s="122" t="s">
        <v>61</v>
      </c>
      <c r="BG41" s="123" t="s">
        <v>62</v>
      </c>
      <c r="BH41" s="124"/>
      <c r="BI41" s="125"/>
      <c r="BJ41" s="120"/>
      <c r="BK41" s="121"/>
      <c r="BL41" s="122" t="s">
        <v>59</v>
      </c>
      <c r="BM41" s="122" t="s">
        <v>60</v>
      </c>
      <c r="BN41" s="122" t="s">
        <v>61</v>
      </c>
      <c r="BO41" s="123" t="s">
        <v>62</v>
      </c>
      <c r="BP41" s="124"/>
      <c r="BQ41" s="125"/>
      <c r="BR41" s="120"/>
      <c r="BS41" s="121"/>
      <c r="BT41" s="122" t="s">
        <v>59</v>
      </c>
      <c r="BU41" s="122" t="s">
        <v>60</v>
      </c>
      <c r="BV41" s="122" t="s">
        <v>61</v>
      </c>
      <c r="BW41" s="123" t="s">
        <v>62</v>
      </c>
      <c r="BX41" s="124"/>
      <c r="BY41" s="125"/>
      <c r="BZ41" s="120"/>
      <c r="CA41" s="121"/>
      <c r="CB41" s="122" t="s">
        <v>59</v>
      </c>
      <c r="CC41" s="122" t="s">
        <v>60</v>
      </c>
      <c r="CD41" s="122" t="s">
        <v>61</v>
      </c>
      <c r="CE41" s="123" t="s">
        <v>62</v>
      </c>
      <c r="CF41" s="124"/>
      <c r="CG41" s="125"/>
      <c r="CH41" s="120"/>
      <c r="CI41" s="121"/>
      <c r="CJ41" s="122" t="s">
        <v>59</v>
      </c>
      <c r="CK41" s="122" t="s">
        <v>60</v>
      </c>
      <c r="CL41" s="122" t="s">
        <v>61</v>
      </c>
      <c r="CM41" s="123" t="s">
        <v>62</v>
      </c>
      <c r="CN41" s="124"/>
      <c r="CO41" s="125"/>
      <c r="CP41" s="126"/>
      <c r="CQ41" s="102"/>
      <c r="CW41" s="7">
        <v>34</v>
      </c>
    </row>
    <row r="42" spans="1:101" s="135" customFormat="1" ht="11.25" hidden="1" customHeight="1">
      <c r="A42" s="83"/>
      <c r="B42" s="83"/>
      <c r="C42" s="83"/>
      <c r="D42" s="83"/>
      <c r="E42" s="83"/>
      <c r="F42" s="83"/>
      <c r="G42" s="83"/>
      <c r="H42" s="83"/>
      <c r="I42" s="83"/>
      <c r="J42" s="83"/>
      <c r="K42" s="83"/>
      <c r="L42" s="12"/>
      <c r="M42" s="3"/>
      <c r="N42" s="3"/>
      <c r="O42" s="3"/>
      <c r="P42" s="127"/>
      <c r="Q42" s="128"/>
      <c r="R42" s="129">
        <v>1</v>
      </c>
      <c r="S42" s="130" t="s">
        <v>63</v>
      </c>
      <c r="T42" s="131" t="s">
        <v>64</v>
      </c>
      <c r="U42" s="132" t="str">
        <f ca="1">OFFSET(U42,0,-1)</f>
        <v>2</v>
      </c>
      <c r="V42" s="133">
        <f ca="1">OFFSET(V42,0,-1)+1</f>
        <v>3</v>
      </c>
      <c r="W42" s="133"/>
      <c r="X42" s="133">
        <f ca="1">OFFSET(X42,0,-1)+1</f>
        <v>1</v>
      </c>
      <c r="Y42" s="133">
        <f ca="1">OFFSET(Y42,0,-1)+1</f>
        <v>2</v>
      </c>
      <c r="Z42" s="133">
        <f ca="1">OFFSET(Z42,0,-1)+1</f>
        <v>3</v>
      </c>
      <c r="AA42" s="134">
        <f ca="1">OFFSET(AA42,0,-1)+1</f>
        <v>4</v>
      </c>
      <c r="AB42" s="134"/>
      <c r="AC42" s="133">
        <f ca="1">OFFSET(AC42,0,-2)+1</f>
        <v>5</v>
      </c>
      <c r="AD42" s="133">
        <f ca="1">OFFSET(AD42,0,-1)+1</f>
        <v>6</v>
      </c>
      <c r="AE42" s="133"/>
      <c r="AF42" s="133">
        <f ca="1">OFFSET(AF42,0,-1)+1</f>
        <v>1</v>
      </c>
      <c r="AG42" s="133">
        <f ca="1">OFFSET(AG42,0,-1)+1</f>
        <v>2</v>
      </c>
      <c r="AH42" s="133">
        <f ca="1">OFFSET(AH42,0,-1)+1</f>
        <v>3</v>
      </c>
      <c r="AI42" s="134">
        <f ca="1">OFFSET(AI42,0,-1)+1</f>
        <v>4</v>
      </c>
      <c r="AJ42" s="134"/>
      <c r="AK42" s="133">
        <f ca="1">OFFSET(AK42,0,-2)+1</f>
        <v>5</v>
      </c>
      <c r="AL42" s="133">
        <f ca="1">OFFSET(AL42,0,-1)+1</f>
        <v>6</v>
      </c>
      <c r="AM42" s="133"/>
      <c r="AN42" s="133">
        <f ca="1">OFFSET(AN42,0,-1)+1</f>
        <v>1</v>
      </c>
      <c r="AO42" s="133">
        <f ca="1">OFFSET(AO42,0,-1)+1</f>
        <v>2</v>
      </c>
      <c r="AP42" s="133">
        <f ca="1">OFFSET(AP42,0,-1)+1</f>
        <v>3</v>
      </c>
      <c r="AQ42" s="134">
        <f ca="1">OFFSET(AQ42,0,-1)+1</f>
        <v>4</v>
      </c>
      <c r="AR42" s="134"/>
      <c r="AS42" s="133">
        <f ca="1">OFFSET(AS42,0,-2)+1</f>
        <v>5</v>
      </c>
      <c r="AT42" s="133">
        <f ca="1">OFFSET(AT42,0,-1)+1</f>
        <v>6</v>
      </c>
      <c r="AU42" s="133"/>
      <c r="AV42" s="133">
        <f ca="1">OFFSET(AV42,0,-1)+1</f>
        <v>1</v>
      </c>
      <c r="AW42" s="133">
        <f ca="1">OFFSET(AW42,0,-1)+1</f>
        <v>2</v>
      </c>
      <c r="AX42" s="133">
        <f ca="1">OFFSET(AX42,0,-1)+1</f>
        <v>3</v>
      </c>
      <c r="AY42" s="134">
        <f ca="1">OFFSET(AY42,0,-1)+1</f>
        <v>4</v>
      </c>
      <c r="AZ42" s="134"/>
      <c r="BA42" s="133">
        <f ca="1">OFFSET(BA42,0,-2)+1</f>
        <v>5</v>
      </c>
      <c r="BB42" s="133">
        <f ca="1">OFFSET(BB42,0,-1)+1</f>
        <v>6</v>
      </c>
      <c r="BC42" s="133"/>
      <c r="BD42" s="133">
        <f ca="1">OFFSET(BD42,0,-1)+1</f>
        <v>1</v>
      </c>
      <c r="BE42" s="133">
        <f ca="1">OFFSET(BE42,0,-1)+1</f>
        <v>2</v>
      </c>
      <c r="BF42" s="133">
        <f ca="1">OFFSET(BF42,0,-1)+1</f>
        <v>3</v>
      </c>
      <c r="BG42" s="134">
        <f ca="1">OFFSET(BG42,0,-1)+1</f>
        <v>4</v>
      </c>
      <c r="BH42" s="134"/>
      <c r="BI42" s="133">
        <f ca="1">OFFSET(BI42,0,-2)+1</f>
        <v>5</v>
      </c>
      <c r="BJ42" s="133">
        <f ca="1">OFFSET(BJ42,0,-1)+1</f>
        <v>6</v>
      </c>
      <c r="BK42" s="133"/>
      <c r="BL42" s="133">
        <f ca="1">OFFSET(BL42,0,-1)+1</f>
        <v>1</v>
      </c>
      <c r="BM42" s="133">
        <f ca="1">OFFSET(BM42,0,-1)+1</f>
        <v>2</v>
      </c>
      <c r="BN42" s="133">
        <f ca="1">OFFSET(BN42,0,-1)+1</f>
        <v>3</v>
      </c>
      <c r="BO42" s="134">
        <f ca="1">OFFSET(BO42,0,-1)+1</f>
        <v>4</v>
      </c>
      <c r="BP42" s="134"/>
      <c r="BQ42" s="133">
        <f ca="1">OFFSET(BQ42,0,-2)+1</f>
        <v>5</v>
      </c>
      <c r="BR42" s="133">
        <f ca="1">OFFSET(BR42,0,-1)+1</f>
        <v>6</v>
      </c>
      <c r="BS42" s="133"/>
      <c r="BT42" s="133">
        <f ca="1">OFFSET(BT42,0,-1)+1</f>
        <v>1</v>
      </c>
      <c r="BU42" s="133">
        <f ca="1">OFFSET(BU42,0,-1)+1</f>
        <v>2</v>
      </c>
      <c r="BV42" s="133">
        <f ca="1">OFFSET(BV42,0,-1)+1</f>
        <v>3</v>
      </c>
      <c r="BW42" s="134">
        <f ca="1">OFFSET(BW42,0,-1)+1</f>
        <v>4</v>
      </c>
      <c r="BX42" s="134"/>
      <c r="BY42" s="133">
        <f ca="1">OFFSET(BY42,0,-2)+1</f>
        <v>5</v>
      </c>
      <c r="BZ42" s="133">
        <f ca="1">OFFSET(BZ42,0,-1)+1</f>
        <v>6</v>
      </c>
      <c r="CA42" s="133"/>
      <c r="CB42" s="133">
        <f ca="1">OFFSET(CB42,0,-1)+1</f>
        <v>1</v>
      </c>
      <c r="CC42" s="133">
        <f ca="1">OFFSET(CC42,0,-1)+1</f>
        <v>2</v>
      </c>
      <c r="CD42" s="133">
        <f ca="1">OFFSET(CD42,0,-1)+1</f>
        <v>3</v>
      </c>
      <c r="CE42" s="134">
        <f ca="1">OFFSET(CE42,0,-1)+1</f>
        <v>4</v>
      </c>
      <c r="CF42" s="134"/>
      <c r="CG42" s="133">
        <f ca="1">OFFSET(CG42,0,-2)+1</f>
        <v>5</v>
      </c>
      <c r="CH42" s="133">
        <f ca="1">OFFSET(CH42,0,-1)+1</f>
        <v>6</v>
      </c>
      <c r="CI42" s="133"/>
      <c r="CJ42" s="133">
        <f ca="1">OFFSET(CJ42,0,-1)+1</f>
        <v>1</v>
      </c>
      <c r="CK42" s="133">
        <f ca="1">OFFSET(CK42,0,-1)+1</f>
        <v>2</v>
      </c>
      <c r="CL42" s="133">
        <f ca="1">OFFSET(CL42,0,-1)+1</f>
        <v>3</v>
      </c>
      <c r="CM42" s="134">
        <f ca="1">OFFSET(CM42,0,-1)+1</f>
        <v>4</v>
      </c>
      <c r="CN42" s="134"/>
      <c r="CO42" s="133">
        <f ca="1">OFFSET(CO42,0,-2)+1</f>
        <v>5</v>
      </c>
      <c r="CP42" s="132">
        <f ca="1">OFFSET(CP42,0,-1)</f>
        <v>5</v>
      </c>
      <c r="CQ42" s="133">
        <f ca="1">OFFSET(CQ42,0,-1)+1</f>
        <v>6</v>
      </c>
      <c r="CR42" s="8"/>
      <c r="CS42" s="8"/>
      <c r="CT42" s="8"/>
      <c r="CU42" s="8"/>
      <c r="CV42" s="8"/>
      <c r="CW42" s="135">
        <v>0</v>
      </c>
    </row>
    <row r="43" spans="1:101" ht="24" customHeight="1">
      <c r="A43" s="10" t="s">
        <v>65</v>
      </c>
      <c r="B43" s="10"/>
      <c r="C43" s="10"/>
      <c r="D43" s="10"/>
      <c r="E43" s="11">
        <v>1</v>
      </c>
      <c r="F43" s="10"/>
      <c r="G43" s="10"/>
      <c r="H43" s="10"/>
      <c r="I43" s="10"/>
      <c r="J43" s="10"/>
      <c r="K43" s="10"/>
      <c r="L43" s="12"/>
      <c r="M43" s="13"/>
      <c r="N43" s="13"/>
      <c r="O43" s="13"/>
      <c r="Q43" s="14"/>
      <c r="R43" s="15"/>
      <c r="S43" s="16">
        <f>INDEX(PT_DIFFERENTIATION_NUM_NTAR,MATCH(A43,PT_DIFFERENTIATION_NTAR_ID,0))</f>
        <v>1</v>
      </c>
      <c r="T43" s="17" t="s">
        <v>1</v>
      </c>
      <c r="U43" s="18"/>
      <c r="V43" s="19"/>
      <c r="W43" s="20"/>
      <c r="X43" s="20"/>
      <c r="Y43" s="20"/>
      <c r="Z43" s="20"/>
      <c r="AA43" s="20"/>
      <c r="AB43" s="20"/>
      <c r="AC43" s="21"/>
      <c r="AD43" s="19" t="str">
        <f>INDEX(PT_DIFFERENTIATION_NTAR,MATCH(A43,PT_DIFFERENTIATION_NTAR_ID,0))</f>
        <v>тариф на тепловую энергию</v>
      </c>
      <c r="AE43" s="20"/>
      <c r="AF43" s="20"/>
      <c r="AG43" s="20"/>
      <c r="AH43" s="20"/>
      <c r="AI43" s="20"/>
      <c r="AJ43" s="20"/>
      <c r="AK43" s="20"/>
      <c r="AL43" s="19"/>
      <c r="AM43" s="20"/>
      <c r="AN43" s="20"/>
      <c r="AO43" s="20"/>
      <c r="AP43" s="20"/>
      <c r="AQ43" s="20"/>
      <c r="AR43" s="20"/>
      <c r="AS43" s="21"/>
      <c r="AT43" s="19"/>
      <c r="AU43" s="20"/>
      <c r="AV43" s="20"/>
      <c r="AW43" s="20"/>
      <c r="AX43" s="20"/>
      <c r="AY43" s="20"/>
      <c r="AZ43" s="20"/>
      <c r="BA43" s="21"/>
      <c r="BB43" s="19"/>
      <c r="BC43" s="20"/>
      <c r="BD43" s="20"/>
      <c r="BE43" s="20"/>
      <c r="BF43" s="20"/>
      <c r="BG43" s="20"/>
      <c r="BH43" s="20"/>
      <c r="BI43" s="21"/>
      <c r="BJ43" s="19"/>
      <c r="BK43" s="20"/>
      <c r="BL43" s="20"/>
      <c r="BM43" s="20"/>
      <c r="BN43" s="20"/>
      <c r="BO43" s="20"/>
      <c r="BP43" s="20"/>
      <c r="BQ43" s="21"/>
      <c r="BR43" s="19"/>
      <c r="BS43" s="20"/>
      <c r="BT43" s="20"/>
      <c r="BU43" s="20"/>
      <c r="BV43" s="20"/>
      <c r="BW43" s="20"/>
      <c r="BX43" s="20"/>
      <c r="BY43" s="21"/>
      <c r="BZ43" s="19"/>
      <c r="CA43" s="20"/>
      <c r="CB43" s="20"/>
      <c r="CC43" s="20"/>
      <c r="CD43" s="20"/>
      <c r="CE43" s="20"/>
      <c r="CF43" s="20"/>
      <c r="CG43" s="21"/>
      <c r="CH43" s="19"/>
      <c r="CI43" s="20"/>
      <c r="CJ43" s="20"/>
      <c r="CK43" s="20"/>
      <c r="CL43" s="20"/>
      <c r="CM43" s="20"/>
      <c r="CN43" s="20"/>
      <c r="CO43" s="21"/>
      <c r="CP43" s="21"/>
      <c r="CQ43" s="22" t="str">
        <f>IF(TEMPLATE_GROUP="P","По данной форме раскрывается в том числе информация об индикативном предельном уровне цены на тепловую энергию (мощность), который определен в соответствии с Правилами определения в ценовых зонах теплоснабжения предельного уровня "&amp;"цены на тепловую энергию (мощность), включая правила индексации предельного уровня цены на тепловую энергию (мощность), "&amp;"утвержденными постановлением Правительства Российской Федерации от 15 декабря 2017 г. N 1562 (далее - Правила), о графике поэтапного равномерного доведения предельного уровня цены на тепловую энергию (мощность) до уровня, "&amp;"определяемого в соответствии с указанными "&amp;"Правилами, а также информация о тарифах на товары (услуги) в сфере теплоснабжения в случаях, указанных частях 12 1 - 12 4 статьи 10 Федерального закона от 27 июля 2010 г. N 190-ФЗ ""О теплоснабжении"", "&amp;"теплоснабжающей организации, теплосетевой организации в ценовых зонах теплоснабжения. Для каждого вида тарифа в сфере теплоснабжения форма заполняется отдельно."&amp;"
При размещении информации по данной форме дополнительно указываются: наименование органа тарифного регулирования, принявшего решение об установлении цены (тарифа) в сфере теплоснабжения, реквизиты (дата и номер) решения "&amp;"об установлении цены (тарифа), источник официального опубликования решения об установлении цены (тарифа) в сфере теплоснабжения.","Для каждого вида тарифа в сфере теплоснабжения форма заполняется отдельно.
"&amp;"В соответствии с данной формой раскрывается информация о расчетной величине тарифов в сфере теплоснабжения на товары (услуги) в случаях, указанных в частях 12 1 - 12 4 статьи 10 Федерального закона от 27 июля 2010 г. N 190-ФЗ ""О теплоснабжении"". "&amp;"Указывается наименование тарифа в случае "&amp;IF(TEMPLATE_GROUP="P","утверждения","предложения")&amp;" нескольких тарифов.
В случае наличия нескольких тарифов информация по ним указывается в отдельных строках.")</f>
        <v>По данной форме раскрывается в том числе информация об индикативном предельном уровне цены на тепловую энергию (мощность), который определен в соответствии с Правилами определения в ценовых зонах теплоснабжения предельного уровня цены на тепловую энергию (мощность), включая правила индексации предельного уровня цены на тепловую энергию (мощность), утвержденными постановлением Правительства Российской Федерации от 15 декабря 2017 г. N 1562 (далее - Правила), о графике поэтапного равномерного доведения предельного уровня цены на тепловую энергию (мощность) до уровня, определяемого в соответствии с указанными Правилами, а также информация о тарифах на товары (услуги) в сфере теплоснабжения в случаях, указанных частях 12 1 - 12 4 статьи 10 Федерального закона от 27 июля 2010 г. N 190-ФЗ "О теплоснабжении", теплоснабжающей организации, теплосетевой организации в ценовых зонах теплоснабжения. Для каждого вида тарифа в сфере теплоснабжения форма заполняется отдельно.
При размещении информации по данной форме дополнительно указываются: наименование органа тарифного регулирования, принявшего решение об установлении цены (тарифа) в сфере теплоснабжения, реквизиты (дата и номер) решения об установлении цены (тарифа), источник официального опубликования решения об установлении цены (тарифа) в сфере теплоснабжения.</v>
      </c>
      <c r="CS43" s="23"/>
      <c r="CT43" s="23" t="str">
        <f t="shared" ref="CT43:CT61" si="1">IF(T43="","",T43)</f>
        <v>Наименование тарифа</v>
      </c>
      <c r="CU43" s="23"/>
      <c r="CV43" s="23"/>
      <c r="CW43" s="7">
        <v>23</v>
      </c>
    </row>
    <row r="44" spans="1:101" ht="24" customHeight="1">
      <c r="A44" s="10" t="s">
        <v>65</v>
      </c>
      <c r="B44" s="10" t="s">
        <v>66</v>
      </c>
      <c r="C44" s="10"/>
      <c r="D44" s="10"/>
      <c r="E44" s="24"/>
      <c r="F44" s="11">
        <v>1</v>
      </c>
      <c r="G44" s="10"/>
      <c r="H44" s="10"/>
      <c r="I44" s="10"/>
      <c r="J44" s="10"/>
      <c r="K44" s="10"/>
      <c r="L44" s="12"/>
      <c r="M44" s="13"/>
      <c r="N44" s="13"/>
      <c r="O44" s="13"/>
      <c r="P44" s="25"/>
      <c r="Q44" s="26"/>
      <c r="R44" s="27"/>
      <c r="S44" s="16" t="str">
        <f>INDEX(PT_DIFFERENTIATION_NUM_TER,MATCH(B44,PT_DIFFERENTIATION_TER_ID,0))</f>
        <v>1.1</v>
      </c>
      <c r="T44" s="28" t="s">
        <v>3</v>
      </c>
      <c r="U44" s="18"/>
      <c r="V44" s="19"/>
      <c r="W44" s="20"/>
      <c r="X44" s="20"/>
      <c r="Y44" s="20"/>
      <c r="Z44" s="20"/>
      <c r="AA44" s="20"/>
      <c r="AB44" s="20"/>
      <c r="AC44" s="21"/>
      <c r="AD44" s="19" t="str">
        <f>INDEX(PT_DIFFERENTIATION_TER,MATCH(B44,PT_DIFFERENTIATION_TER_ID,0))</f>
        <v>без дифференциации</v>
      </c>
      <c r="AE44" s="20"/>
      <c r="AF44" s="20"/>
      <c r="AG44" s="20"/>
      <c r="AH44" s="20"/>
      <c r="AI44" s="20"/>
      <c r="AJ44" s="20"/>
      <c r="AK44" s="20"/>
      <c r="AL44" s="19"/>
      <c r="AM44" s="20"/>
      <c r="AN44" s="20"/>
      <c r="AO44" s="20"/>
      <c r="AP44" s="20"/>
      <c r="AQ44" s="20"/>
      <c r="AR44" s="20"/>
      <c r="AS44" s="21"/>
      <c r="AT44" s="19"/>
      <c r="AU44" s="20"/>
      <c r="AV44" s="20"/>
      <c r="AW44" s="20"/>
      <c r="AX44" s="20"/>
      <c r="AY44" s="20"/>
      <c r="AZ44" s="20"/>
      <c r="BA44" s="21"/>
      <c r="BB44" s="19"/>
      <c r="BC44" s="20"/>
      <c r="BD44" s="20"/>
      <c r="BE44" s="20"/>
      <c r="BF44" s="20"/>
      <c r="BG44" s="20"/>
      <c r="BH44" s="20"/>
      <c r="BI44" s="21"/>
      <c r="BJ44" s="19"/>
      <c r="BK44" s="20"/>
      <c r="BL44" s="20"/>
      <c r="BM44" s="20"/>
      <c r="BN44" s="20"/>
      <c r="BO44" s="20"/>
      <c r="BP44" s="20"/>
      <c r="BQ44" s="21"/>
      <c r="BR44" s="19"/>
      <c r="BS44" s="20"/>
      <c r="BT44" s="20"/>
      <c r="BU44" s="20"/>
      <c r="BV44" s="20"/>
      <c r="BW44" s="20"/>
      <c r="BX44" s="20"/>
      <c r="BY44" s="21"/>
      <c r="BZ44" s="19"/>
      <c r="CA44" s="20"/>
      <c r="CB44" s="20"/>
      <c r="CC44" s="20"/>
      <c r="CD44" s="20"/>
      <c r="CE44" s="20"/>
      <c r="CF44" s="20"/>
      <c r="CG44" s="21"/>
      <c r="CH44" s="19"/>
      <c r="CI44" s="20"/>
      <c r="CJ44" s="20"/>
      <c r="CK44" s="20"/>
      <c r="CL44" s="20"/>
      <c r="CM44" s="20"/>
      <c r="CN44" s="20"/>
      <c r="CO44" s="21"/>
      <c r="CP44" s="21"/>
      <c r="CQ44" s="22" t="s">
        <v>4</v>
      </c>
      <c r="CS44" s="23"/>
      <c r="CT44" s="23" t="str">
        <f t="shared" si="1"/>
        <v>Территория действия тарифа</v>
      </c>
      <c r="CU44" s="23"/>
      <c r="CV44" s="23"/>
      <c r="CW44" s="7">
        <v>23</v>
      </c>
    </row>
    <row r="45" spans="1:101" ht="24" customHeight="1">
      <c r="A45" s="10" t="s">
        <v>65</v>
      </c>
      <c r="B45" s="10" t="s">
        <v>66</v>
      </c>
      <c r="C45" s="10" t="s">
        <v>67</v>
      </c>
      <c r="D45" s="10"/>
      <c r="E45" s="24"/>
      <c r="F45" s="24"/>
      <c r="G45" s="11">
        <v>1</v>
      </c>
      <c r="H45" s="10"/>
      <c r="I45" s="10"/>
      <c r="J45" s="10"/>
      <c r="K45" s="10"/>
      <c r="L45" s="12"/>
      <c r="M45" s="13"/>
      <c r="N45" s="13"/>
      <c r="O45" s="13"/>
      <c r="P45" s="29"/>
      <c r="Q45" s="26"/>
      <c r="R45" s="27"/>
      <c r="S45" s="16" t="str">
        <f>INDEX(PT_DIFFERENTIATION_NUM_CS,MATCH(C45,PT_DIFFERENTIATION_CS_ID,0))</f>
        <v>1.1.1</v>
      </c>
      <c r="T45" s="30" t="s">
        <v>5</v>
      </c>
      <c r="U45" s="18"/>
      <c r="V45" s="19"/>
      <c r="W45" s="20"/>
      <c r="X45" s="20"/>
      <c r="Y45" s="20"/>
      <c r="Z45" s="20"/>
      <c r="AA45" s="20"/>
      <c r="AB45" s="20"/>
      <c r="AC45" s="21"/>
      <c r="AD45" s="19" t="str">
        <f>INDEX(PT_DIFFERENTIATION_CS,MATCH(C45,PT_DIFFERENTIATION_CS_ID,0))</f>
        <v>без дифференциации</v>
      </c>
      <c r="AE45" s="20"/>
      <c r="AF45" s="20"/>
      <c r="AG45" s="20"/>
      <c r="AH45" s="20"/>
      <c r="AI45" s="20"/>
      <c r="AJ45" s="20"/>
      <c r="AK45" s="20"/>
      <c r="AL45" s="19"/>
      <c r="AM45" s="20"/>
      <c r="AN45" s="20"/>
      <c r="AO45" s="20"/>
      <c r="AP45" s="20"/>
      <c r="AQ45" s="20"/>
      <c r="AR45" s="20"/>
      <c r="AS45" s="21"/>
      <c r="AT45" s="19"/>
      <c r="AU45" s="20"/>
      <c r="AV45" s="20"/>
      <c r="AW45" s="20"/>
      <c r="AX45" s="20"/>
      <c r="AY45" s="20"/>
      <c r="AZ45" s="20"/>
      <c r="BA45" s="21"/>
      <c r="BB45" s="19"/>
      <c r="BC45" s="20"/>
      <c r="BD45" s="20"/>
      <c r="BE45" s="20"/>
      <c r="BF45" s="20"/>
      <c r="BG45" s="20"/>
      <c r="BH45" s="20"/>
      <c r="BI45" s="21"/>
      <c r="BJ45" s="19"/>
      <c r="BK45" s="20"/>
      <c r="BL45" s="20"/>
      <c r="BM45" s="20"/>
      <c r="BN45" s="20"/>
      <c r="BO45" s="20"/>
      <c r="BP45" s="20"/>
      <c r="BQ45" s="21"/>
      <c r="BR45" s="19"/>
      <c r="BS45" s="20"/>
      <c r="BT45" s="20"/>
      <c r="BU45" s="20"/>
      <c r="BV45" s="20"/>
      <c r="BW45" s="20"/>
      <c r="BX45" s="20"/>
      <c r="BY45" s="21"/>
      <c r="BZ45" s="19"/>
      <c r="CA45" s="20"/>
      <c r="CB45" s="20"/>
      <c r="CC45" s="20"/>
      <c r="CD45" s="20"/>
      <c r="CE45" s="20"/>
      <c r="CF45" s="20"/>
      <c r="CG45" s="21"/>
      <c r="CH45" s="19"/>
      <c r="CI45" s="20"/>
      <c r="CJ45" s="20"/>
      <c r="CK45" s="20"/>
      <c r="CL45" s="20"/>
      <c r="CM45" s="20"/>
      <c r="CN45" s="20"/>
      <c r="CO45" s="21"/>
      <c r="CP45" s="21"/>
      <c r="CQ45" s="22" t="s">
        <v>6</v>
      </c>
      <c r="CS45" s="23"/>
      <c r="CT45" s="23" t="str">
        <f t="shared" si="1"/>
        <v xml:space="preserve">Наименование системы теплоснабжения </v>
      </c>
      <c r="CU45" s="23"/>
      <c r="CV45" s="23"/>
      <c r="CW45" s="7">
        <v>23</v>
      </c>
    </row>
    <row r="46" spans="1:101" ht="24" customHeight="1">
      <c r="A46" s="10" t="s">
        <v>65</v>
      </c>
      <c r="B46" s="10" t="s">
        <v>66</v>
      </c>
      <c r="C46" s="10" t="s">
        <v>67</v>
      </c>
      <c r="D46" s="10" t="s">
        <v>68</v>
      </c>
      <c r="E46" s="24"/>
      <c r="F46" s="24"/>
      <c r="G46" s="24"/>
      <c r="H46" s="11">
        <v>1</v>
      </c>
      <c r="I46" s="10"/>
      <c r="J46" s="10"/>
      <c r="K46" s="10"/>
      <c r="L46" s="12"/>
      <c r="M46" s="13"/>
      <c r="N46" s="13"/>
      <c r="O46" s="13"/>
      <c r="P46" s="29"/>
      <c r="Q46" s="26"/>
      <c r="R46" s="27"/>
      <c r="S46" s="16" t="str">
        <f>INDEX(PT_DIFFERENTIATION_NUM_IST_TE,MATCH(D46,PT_DIFFERENTIATION_IST_TE_ID,0))</f>
        <v>1.1.1.1</v>
      </c>
      <c r="T46" s="31" t="s">
        <v>7</v>
      </c>
      <c r="U46" s="18"/>
      <c r="V46" s="19"/>
      <c r="W46" s="20"/>
      <c r="X46" s="20"/>
      <c r="Y46" s="20"/>
      <c r="Z46" s="20"/>
      <c r="AA46" s="20"/>
      <c r="AB46" s="20"/>
      <c r="AC46" s="21"/>
      <c r="AD46" s="19" t="str">
        <f>INDEX(PT_DIFFERENTIATION_IST_TE,MATCH(D46,PT_DIFFERENTIATION_IST_TE_ID,0))</f>
        <v>без дифференциации</v>
      </c>
      <c r="AE46" s="20"/>
      <c r="AF46" s="20"/>
      <c r="AG46" s="20"/>
      <c r="AH46" s="20"/>
      <c r="AI46" s="20"/>
      <c r="AJ46" s="20"/>
      <c r="AK46" s="20"/>
      <c r="AL46" s="19"/>
      <c r="AM46" s="20"/>
      <c r="AN46" s="20"/>
      <c r="AO46" s="20"/>
      <c r="AP46" s="20"/>
      <c r="AQ46" s="20"/>
      <c r="AR46" s="20"/>
      <c r="AS46" s="21"/>
      <c r="AT46" s="19"/>
      <c r="AU46" s="20"/>
      <c r="AV46" s="20"/>
      <c r="AW46" s="20"/>
      <c r="AX46" s="20"/>
      <c r="AY46" s="20"/>
      <c r="AZ46" s="20"/>
      <c r="BA46" s="21"/>
      <c r="BB46" s="19"/>
      <c r="BC46" s="20"/>
      <c r="BD46" s="20"/>
      <c r="BE46" s="20"/>
      <c r="BF46" s="20"/>
      <c r="BG46" s="20"/>
      <c r="BH46" s="20"/>
      <c r="BI46" s="21"/>
      <c r="BJ46" s="19"/>
      <c r="BK46" s="20"/>
      <c r="BL46" s="20"/>
      <c r="BM46" s="20"/>
      <c r="BN46" s="20"/>
      <c r="BO46" s="20"/>
      <c r="BP46" s="20"/>
      <c r="BQ46" s="21"/>
      <c r="BR46" s="19"/>
      <c r="BS46" s="20"/>
      <c r="BT46" s="20"/>
      <c r="BU46" s="20"/>
      <c r="BV46" s="20"/>
      <c r="BW46" s="20"/>
      <c r="BX46" s="20"/>
      <c r="BY46" s="21"/>
      <c r="BZ46" s="19"/>
      <c r="CA46" s="20"/>
      <c r="CB46" s="20"/>
      <c r="CC46" s="20"/>
      <c r="CD46" s="20"/>
      <c r="CE46" s="20"/>
      <c r="CF46" s="20"/>
      <c r="CG46" s="21"/>
      <c r="CH46" s="19"/>
      <c r="CI46" s="20"/>
      <c r="CJ46" s="20"/>
      <c r="CK46" s="20"/>
      <c r="CL46" s="20"/>
      <c r="CM46" s="20"/>
      <c r="CN46" s="20"/>
      <c r="CO46" s="21"/>
      <c r="CP46" s="21"/>
      <c r="CQ46" s="22" t="s">
        <v>8</v>
      </c>
      <c r="CS46" s="23"/>
      <c r="CT46" s="23" t="str">
        <f t="shared" si="1"/>
        <v xml:space="preserve">Источник тепловой энергии  </v>
      </c>
      <c r="CU46" s="23"/>
      <c r="CV46" s="23"/>
      <c r="CW46" s="7">
        <v>23</v>
      </c>
    </row>
    <row r="47" spans="1:101" ht="49.5" customHeight="1">
      <c r="A47" s="10" t="s">
        <v>65</v>
      </c>
      <c r="B47" s="10" t="s">
        <v>66</v>
      </c>
      <c r="C47" s="10" t="s">
        <v>67</v>
      </c>
      <c r="D47" s="10" t="s">
        <v>68</v>
      </c>
      <c r="E47" s="24"/>
      <c r="F47" s="24"/>
      <c r="G47" s="24"/>
      <c r="H47" s="24"/>
      <c r="I47" s="32" t="str">
        <f>S46&amp;".1"</f>
        <v>1.1.1.1.1</v>
      </c>
      <c r="J47" s="10"/>
      <c r="K47" s="10"/>
      <c r="L47" s="12" t="s">
        <v>9</v>
      </c>
      <c r="P47" s="33">
        <v>1</v>
      </c>
      <c r="Q47" s="34"/>
      <c r="R47" s="35"/>
      <c r="S47" s="16" t="str">
        <f>$I47</f>
        <v>1.1.1.1.1</v>
      </c>
      <c r="T47" s="36" t="s">
        <v>10</v>
      </c>
      <c r="U47" s="18"/>
      <c r="V47" s="37"/>
      <c r="W47" s="38"/>
      <c r="X47" s="38"/>
      <c r="Y47" s="38"/>
      <c r="Z47" s="38"/>
      <c r="AA47" s="38"/>
      <c r="AB47" s="38"/>
      <c r="AC47" s="39"/>
      <c r="AD47" s="37" t="s">
        <v>69</v>
      </c>
      <c r="AE47" s="38"/>
      <c r="AF47" s="38"/>
      <c r="AG47" s="38"/>
      <c r="AH47" s="38"/>
      <c r="AI47" s="38"/>
      <c r="AJ47" s="38"/>
      <c r="AK47" s="38"/>
      <c r="AL47" s="37"/>
      <c r="AM47" s="38"/>
      <c r="AN47" s="38"/>
      <c r="AO47" s="38"/>
      <c r="AP47" s="38"/>
      <c r="AQ47" s="38"/>
      <c r="AR47" s="38"/>
      <c r="AS47" s="39"/>
      <c r="AT47" s="37"/>
      <c r="AU47" s="38"/>
      <c r="AV47" s="38"/>
      <c r="AW47" s="38"/>
      <c r="AX47" s="38"/>
      <c r="AY47" s="38"/>
      <c r="AZ47" s="38"/>
      <c r="BA47" s="39"/>
      <c r="BB47" s="37"/>
      <c r="BC47" s="38"/>
      <c r="BD47" s="38"/>
      <c r="BE47" s="38"/>
      <c r="BF47" s="38"/>
      <c r="BG47" s="38"/>
      <c r="BH47" s="38"/>
      <c r="BI47" s="39"/>
      <c r="BJ47" s="37"/>
      <c r="BK47" s="38"/>
      <c r="BL47" s="38"/>
      <c r="BM47" s="38"/>
      <c r="BN47" s="38"/>
      <c r="BO47" s="38"/>
      <c r="BP47" s="38"/>
      <c r="BQ47" s="39"/>
      <c r="BR47" s="37"/>
      <c r="BS47" s="38"/>
      <c r="BT47" s="38"/>
      <c r="BU47" s="38"/>
      <c r="BV47" s="38"/>
      <c r="BW47" s="38"/>
      <c r="BX47" s="38"/>
      <c r="BY47" s="39"/>
      <c r="BZ47" s="37"/>
      <c r="CA47" s="38"/>
      <c r="CB47" s="38"/>
      <c r="CC47" s="38"/>
      <c r="CD47" s="38"/>
      <c r="CE47" s="38"/>
      <c r="CF47" s="38"/>
      <c r="CG47" s="39"/>
      <c r="CH47" s="37"/>
      <c r="CI47" s="38"/>
      <c r="CJ47" s="38"/>
      <c r="CK47" s="38"/>
      <c r="CL47" s="38"/>
      <c r="CM47" s="38"/>
      <c r="CN47" s="38"/>
      <c r="CO47" s="39"/>
      <c r="CP47" s="39"/>
      <c r="CQ47" s="22" t="s">
        <v>11</v>
      </c>
      <c r="CS47" s="23"/>
      <c r="CT47" s="23" t="str">
        <f t="shared" si="1"/>
        <v>Схема подключения теплопотребляющей установки к коллектору источника тепловой энергии</v>
      </c>
      <c r="CU47" s="23"/>
      <c r="CV47" s="23"/>
      <c r="CW47" s="7">
        <v>47</v>
      </c>
    </row>
    <row r="48" spans="1:101" ht="24" customHeight="1">
      <c r="A48" s="10" t="s">
        <v>65</v>
      </c>
      <c r="B48" s="10" t="s">
        <v>66</v>
      </c>
      <c r="C48" s="10" t="s">
        <v>67</v>
      </c>
      <c r="D48" s="10" t="s">
        <v>68</v>
      </c>
      <c r="E48" s="24"/>
      <c r="F48" s="24"/>
      <c r="G48" s="24"/>
      <c r="H48" s="24"/>
      <c r="I48" s="40"/>
      <c r="J48" s="32" t="str">
        <f>I47&amp;".1"</f>
        <v>1.1.1.1.1.1</v>
      </c>
      <c r="K48" s="10"/>
      <c r="L48" s="12" t="s">
        <v>12</v>
      </c>
      <c r="P48" s="33"/>
      <c r="Q48" s="33">
        <v>1</v>
      </c>
      <c r="R48" s="41"/>
      <c r="S48" s="16" t="str">
        <f>$J48</f>
        <v>1.1.1.1.1.1</v>
      </c>
      <c r="T48" s="42" t="s">
        <v>13</v>
      </c>
      <c r="U48" s="18"/>
      <c r="V48" s="37"/>
      <c r="W48" s="38"/>
      <c r="X48" s="38"/>
      <c r="Y48" s="38"/>
      <c r="Z48" s="38"/>
      <c r="AA48" s="38"/>
      <c r="AB48" s="38"/>
      <c r="AC48" s="39"/>
      <c r="AD48" s="37" t="s">
        <v>70</v>
      </c>
      <c r="AE48" s="38"/>
      <c r="AF48" s="38"/>
      <c r="AG48" s="38"/>
      <c r="AH48" s="38"/>
      <c r="AI48" s="38"/>
      <c r="AJ48" s="38"/>
      <c r="AK48" s="38"/>
      <c r="AL48" s="37"/>
      <c r="AM48" s="38"/>
      <c r="AN48" s="38"/>
      <c r="AO48" s="38"/>
      <c r="AP48" s="38"/>
      <c r="AQ48" s="38"/>
      <c r="AR48" s="38"/>
      <c r="AS48" s="39"/>
      <c r="AT48" s="37"/>
      <c r="AU48" s="38"/>
      <c r="AV48" s="38"/>
      <c r="AW48" s="38"/>
      <c r="AX48" s="38"/>
      <c r="AY48" s="38"/>
      <c r="AZ48" s="38"/>
      <c r="BA48" s="39"/>
      <c r="BB48" s="37"/>
      <c r="BC48" s="38"/>
      <c r="BD48" s="38"/>
      <c r="BE48" s="38"/>
      <c r="BF48" s="38"/>
      <c r="BG48" s="38"/>
      <c r="BH48" s="38"/>
      <c r="BI48" s="39"/>
      <c r="BJ48" s="37"/>
      <c r="BK48" s="38"/>
      <c r="BL48" s="38"/>
      <c r="BM48" s="38"/>
      <c r="BN48" s="38"/>
      <c r="BO48" s="38"/>
      <c r="BP48" s="38"/>
      <c r="BQ48" s="39"/>
      <c r="BR48" s="37"/>
      <c r="BS48" s="38"/>
      <c r="BT48" s="38"/>
      <c r="BU48" s="38"/>
      <c r="BV48" s="38"/>
      <c r="BW48" s="38"/>
      <c r="BX48" s="38"/>
      <c r="BY48" s="39"/>
      <c r="BZ48" s="37"/>
      <c r="CA48" s="38"/>
      <c r="CB48" s="38"/>
      <c r="CC48" s="38"/>
      <c r="CD48" s="38"/>
      <c r="CE48" s="38"/>
      <c r="CF48" s="38"/>
      <c r="CG48" s="39"/>
      <c r="CH48" s="37"/>
      <c r="CI48" s="38"/>
      <c r="CJ48" s="38"/>
      <c r="CK48" s="38"/>
      <c r="CL48" s="38"/>
      <c r="CM48" s="38"/>
      <c r="CN48" s="38"/>
      <c r="CO48" s="39"/>
      <c r="CP48" s="39"/>
      <c r="CQ48" s="22" t="s">
        <v>14</v>
      </c>
      <c r="CS48" s="23"/>
      <c r="CT48" s="23" t="str">
        <f t="shared" si="1"/>
        <v>Группа потребителей</v>
      </c>
      <c r="CU48" s="23"/>
      <c r="CV48" s="23"/>
      <c r="CW48" s="7">
        <v>23</v>
      </c>
    </row>
    <row r="49" spans="1:101" ht="24" customHeight="1">
      <c r="A49" s="10" t="s">
        <v>65</v>
      </c>
      <c r="B49" s="10" t="s">
        <v>66</v>
      </c>
      <c r="C49" s="10" t="s">
        <v>67</v>
      </c>
      <c r="D49" s="10" t="s">
        <v>68</v>
      </c>
      <c r="E49" s="24"/>
      <c r="F49" s="24"/>
      <c r="G49" s="24"/>
      <c r="H49" s="24"/>
      <c r="I49" s="40"/>
      <c r="J49" s="40"/>
      <c r="K49" s="32" t="str">
        <f>J48&amp;".1"</f>
        <v>1.1.1.1.1.1.1</v>
      </c>
      <c r="L49" s="12" t="s">
        <v>15</v>
      </c>
      <c r="P49" s="33"/>
      <c r="Q49" s="33"/>
      <c r="R49" s="41">
        <v>1</v>
      </c>
      <c r="S49" s="16" t="str">
        <f>$K49</f>
        <v>1.1.1.1.1.1.1</v>
      </c>
      <c r="T49" s="43" t="s">
        <v>71</v>
      </c>
      <c r="U49" s="18"/>
      <c r="V49" s="44"/>
      <c r="W49" s="45"/>
      <c r="X49" s="44"/>
      <c r="Y49" s="46"/>
      <c r="Z49" s="47"/>
      <c r="AA49" s="48" t="s">
        <v>16</v>
      </c>
      <c r="AB49" s="47"/>
      <c r="AC49" s="48" t="s">
        <v>16</v>
      </c>
      <c r="AD49" s="44">
        <v>2630.09</v>
      </c>
      <c r="AE49" s="45"/>
      <c r="AF49" s="44"/>
      <c r="AG49" s="46"/>
      <c r="AH49" s="47">
        <v>45658</v>
      </c>
      <c r="AI49" s="48" t="s">
        <v>16</v>
      </c>
      <c r="AJ49" s="136">
        <v>45838</v>
      </c>
      <c r="AK49" s="48" t="s">
        <v>16</v>
      </c>
      <c r="AL49" s="44">
        <v>2721.76</v>
      </c>
      <c r="AM49" s="45"/>
      <c r="AN49" s="44"/>
      <c r="AO49" s="46"/>
      <c r="AP49" s="47">
        <v>45839</v>
      </c>
      <c r="AQ49" s="48" t="s">
        <v>16</v>
      </c>
      <c r="AR49" s="47">
        <v>46022</v>
      </c>
      <c r="AS49" s="48" t="s">
        <v>16</v>
      </c>
      <c r="AT49" s="44">
        <v>2721.76</v>
      </c>
      <c r="AU49" s="45"/>
      <c r="AV49" s="44"/>
      <c r="AW49" s="46"/>
      <c r="AX49" s="47">
        <v>46023</v>
      </c>
      <c r="AY49" s="48" t="s">
        <v>16</v>
      </c>
      <c r="AZ49" s="47">
        <v>46203</v>
      </c>
      <c r="BA49" s="48" t="s">
        <v>16</v>
      </c>
      <c r="BB49" s="44">
        <v>2868.73</v>
      </c>
      <c r="BC49" s="45"/>
      <c r="BD49" s="44"/>
      <c r="BE49" s="46"/>
      <c r="BF49" s="47">
        <v>46204</v>
      </c>
      <c r="BG49" s="48" t="s">
        <v>16</v>
      </c>
      <c r="BH49" s="47">
        <v>46387</v>
      </c>
      <c r="BI49" s="48" t="s">
        <v>16</v>
      </c>
      <c r="BJ49" s="44">
        <v>2868.73</v>
      </c>
      <c r="BK49" s="45"/>
      <c r="BL49" s="44"/>
      <c r="BM49" s="46"/>
      <c r="BN49" s="47">
        <v>46388</v>
      </c>
      <c r="BO49" s="48" t="s">
        <v>16</v>
      </c>
      <c r="BP49" s="47">
        <v>46568</v>
      </c>
      <c r="BQ49" s="48" t="s">
        <v>16</v>
      </c>
      <c r="BR49" s="44">
        <v>2916.66</v>
      </c>
      <c r="BS49" s="45"/>
      <c r="BT49" s="44"/>
      <c r="BU49" s="46"/>
      <c r="BV49" s="47">
        <v>46569</v>
      </c>
      <c r="BW49" s="48" t="s">
        <v>16</v>
      </c>
      <c r="BX49" s="47">
        <v>46752</v>
      </c>
      <c r="BY49" s="48" t="s">
        <v>16</v>
      </c>
      <c r="BZ49" s="44">
        <v>2916.66</v>
      </c>
      <c r="CA49" s="45"/>
      <c r="CB49" s="44"/>
      <c r="CC49" s="46"/>
      <c r="CD49" s="47">
        <v>46753</v>
      </c>
      <c r="CE49" s="48" t="s">
        <v>16</v>
      </c>
      <c r="CF49" s="47">
        <v>46934</v>
      </c>
      <c r="CG49" s="48" t="s">
        <v>16</v>
      </c>
      <c r="CH49" s="44">
        <v>3055.67</v>
      </c>
      <c r="CI49" s="45"/>
      <c r="CJ49" s="44"/>
      <c r="CK49" s="46"/>
      <c r="CL49" s="47">
        <v>46935</v>
      </c>
      <c r="CM49" s="48" t="s">
        <v>16</v>
      </c>
      <c r="CN49" s="47">
        <v>47118</v>
      </c>
      <c r="CO49" s="48" t="s">
        <v>16</v>
      </c>
      <c r="CP49" s="137"/>
      <c r="CQ49" s="49" t="s">
        <v>17</v>
      </c>
      <c r="CR49" s="8" t="e">
        <f ca="1">STRCHECKDATE(V50:CP50)</f>
        <v>#NAME?</v>
      </c>
      <c r="CS49" s="23"/>
      <c r="CT49" s="23" t="str">
        <f t="shared" si="1"/>
        <v>без дифференциации</v>
      </c>
      <c r="CU49" s="23"/>
      <c r="CV49" s="23"/>
      <c r="CW49" s="7">
        <v>23</v>
      </c>
    </row>
    <row r="50" spans="1:101" ht="1.1499999999999999" customHeight="1">
      <c r="A50" s="10" t="s">
        <v>65</v>
      </c>
      <c r="B50" s="10" t="s">
        <v>66</v>
      </c>
      <c r="C50" s="10" t="s">
        <v>67</v>
      </c>
      <c r="D50" s="10" t="s">
        <v>68</v>
      </c>
      <c r="E50" s="24"/>
      <c r="F50" s="24"/>
      <c r="G50" s="24"/>
      <c r="H50" s="24"/>
      <c r="I50" s="40"/>
      <c r="J50" s="40"/>
      <c r="K50" s="32"/>
      <c r="L50" s="12"/>
      <c r="P50" s="33"/>
      <c r="Q50" s="33"/>
      <c r="R50" s="41"/>
      <c r="S50" s="50"/>
      <c r="T50" s="18"/>
      <c r="U50" s="18"/>
      <c r="V50" s="45"/>
      <c r="W50" s="45"/>
      <c r="X50" s="45"/>
      <c r="Y50" s="51" t="str">
        <f>Z49&amp;"-"&amp;AB49</f>
        <v>-</v>
      </c>
      <c r="Z50" s="52"/>
      <c r="AA50" s="48"/>
      <c r="AB50" s="52"/>
      <c r="AC50" s="48"/>
      <c r="AD50" s="45"/>
      <c r="AE50" s="45"/>
      <c r="AF50" s="45"/>
      <c r="AG50" s="51" t="str">
        <f>AH49&amp;"-"&amp;AJ49</f>
        <v>45658-45838</v>
      </c>
      <c r="AH50" s="52"/>
      <c r="AI50" s="48"/>
      <c r="AJ50" s="138"/>
      <c r="AK50" s="48"/>
      <c r="AL50" s="45"/>
      <c r="AM50" s="45"/>
      <c r="AN50" s="45"/>
      <c r="AO50" s="51" t="str">
        <f>AP49&amp;"-"&amp;AR49</f>
        <v>45839-46022</v>
      </c>
      <c r="AP50" s="52"/>
      <c r="AQ50" s="48"/>
      <c r="AR50" s="52"/>
      <c r="AS50" s="48"/>
      <c r="AT50" s="45"/>
      <c r="AU50" s="45"/>
      <c r="AV50" s="45"/>
      <c r="AW50" s="51" t="str">
        <f>AX49&amp;"-"&amp;AZ49</f>
        <v>46023-46203</v>
      </c>
      <c r="AX50" s="52"/>
      <c r="AY50" s="48"/>
      <c r="AZ50" s="52"/>
      <c r="BA50" s="48"/>
      <c r="BB50" s="45"/>
      <c r="BC50" s="45"/>
      <c r="BD50" s="45"/>
      <c r="BE50" s="51" t="str">
        <f>BF49&amp;"-"&amp;BH49</f>
        <v>46204-46387</v>
      </c>
      <c r="BF50" s="52"/>
      <c r="BG50" s="48"/>
      <c r="BH50" s="52"/>
      <c r="BI50" s="48"/>
      <c r="BJ50" s="45"/>
      <c r="BK50" s="45"/>
      <c r="BL50" s="45"/>
      <c r="BM50" s="51" t="str">
        <f>BN49&amp;"-"&amp;BP49</f>
        <v>46388-46568</v>
      </c>
      <c r="BN50" s="52"/>
      <c r="BO50" s="48"/>
      <c r="BP50" s="52"/>
      <c r="BQ50" s="48"/>
      <c r="BR50" s="45"/>
      <c r="BS50" s="45"/>
      <c r="BT50" s="45"/>
      <c r="BU50" s="51" t="str">
        <f>BV49&amp;"-"&amp;BX49</f>
        <v>46569-46752</v>
      </c>
      <c r="BV50" s="52"/>
      <c r="BW50" s="48"/>
      <c r="BX50" s="52"/>
      <c r="BY50" s="48"/>
      <c r="BZ50" s="45"/>
      <c r="CA50" s="45"/>
      <c r="CB50" s="45"/>
      <c r="CC50" s="51" t="str">
        <f>CD49&amp;"-"&amp;CF49</f>
        <v>46753-46934</v>
      </c>
      <c r="CD50" s="52"/>
      <c r="CE50" s="48"/>
      <c r="CF50" s="52"/>
      <c r="CG50" s="48"/>
      <c r="CH50" s="45"/>
      <c r="CI50" s="45"/>
      <c r="CJ50" s="45"/>
      <c r="CK50" s="51" t="str">
        <f>CL49&amp;"-"&amp;CN49</f>
        <v>46935-47118</v>
      </c>
      <c r="CL50" s="52"/>
      <c r="CM50" s="48"/>
      <c r="CN50" s="52"/>
      <c r="CO50" s="48"/>
      <c r="CP50" s="139"/>
      <c r="CQ50" s="53"/>
      <c r="CS50" s="23"/>
      <c r="CT50" s="23" t="str">
        <f t="shared" si="1"/>
        <v/>
      </c>
      <c r="CU50" s="23"/>
      <c r="CV50" s="23"/>
      <c r="CW50" s="7">
        <v>1</v>
      </c>
    </row>
    <row r="51" spans="1:101" ht="11.45" customHeight="1">
      <c r="A51" s="10" t="s">
        <v>65</v>
      </c>
      <c r="B51" s="10" t="s">
        <v>66</v>
      </c>
      <c r="C51" s="10" t="s">
        <v>67</v>
      </c>
      <c r="D51" s="10" t="s">
        <v>68</v>
      </c>
      <c r="E51" s="24"/>
      <c r="F51" s="24"/>
      <c r="G51" s="24"/>
      <c r="H51" s="24"/>
      <c r="I51" s="40"/>
      <c r="J51" s="32"/>
      <c r="K51" s="10"/>
      <c r="L51" s="12"/>
      <c r="P51" s="33"/>
      <c r="Q51" s="33"/>
      <c r="R51" s="35"/>
      <c r="S51" s="54"/>
      <c r="T51" s="55" t="s">
        <v>18</v>
      </c>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7"/>
      <c r="CQ51" s="58"/>
      <c r="CS51" s="23"/>
      <c r="CT51" s="23" t="str">
        <f t="shared" si="1"/>
        <v>Добавить вид теплоносителя (параметры теплоносителя)</v>
      </c>
      <c r="CU51" s="23"/>
      <c r="CV51" s="23"/>
      <c r="CW51" s="7">
        <v>11</v>
      </c>
    </row>
    <row r="52" spans="1:101" ht="21" customHeight="1">
      <c r="A52" s="10"/>
      <c r="B52" s="10"/>
      <c r="C52" s="10"/>
      <c r="D52" s="10"/>
      <c r="E52" s="24"/>
      <c r="F52" s="24"/>
      <c r="G52" s="24"/>
      <c r="H52" s="24"/>
      <c r="I52" s="40"/>
      <c r="J52" s="32" t="str">
        <f>I47&amp;".2"</f>
        <v>1.1.1.1.1.2</v>
      </c>
      <c r="K52" s="10"/>
      <c r="L52" s="12" t="s">
        <v>12</v>
      </c>
      <c r="M52" s="1"/>
      <c r="N52" s="1"/>
      <c r="P52" s="33"/>
      <c r="Q52" s="140" t="s">
        <v>37</v>
      </c>
      <c r="R52" s="41"/>
      <c r="S52" s="16" t="str">
        <f>$J52</f>
        <v>1.1.1.1.1.2</v>
      </c>
      <c r="T52" s="42" t="s">
        <v>13</v>
      </c>
      <c r="U52" s="18"/>
      <c r="V52" s="37"/>
      <c r="W52" s="38"/>
      <c r="X52" s="38"/>
      <c r="Y52" s="38"/>
      <c r="Z52" s="38"/>
      <c r="AA52" s="38"/>
      <c r="AB52" s="38"/>
      <c r="AC52" s="39"/>
      <c r="AD52" s="37" t="s">
        <v>70</v>
      </c>
      <c r="AE52" s="38"/>
      <c r="AF52" s="38"/>
      <c r="AG52" s="38"/>
      <c r="AH52" s="38"/>
      <c r="AI52" s="38"/>
      <c r="AJ52" s="38"/>
      <c r="AK52" s="38"/>
      <c r="AL52" s="37"/>
      <c r="AM52" s="38"/>
      <c r="AN52" s="38"/>
      <c r="AO52" s="38"/>
      <c r="AP52" s="38"/>
      <c r="AQ52" s="38"/>
      <c r="AR52" s="38"/>
      <c r="AS52" s="39"/>
      <c r="AT52" s="37"/>
      <c r="AU52" s="38"/>
      <c r="AV52" s="38"/>
      <c r="AW52" s="38"/>
      <c r="AX52" s="38"/>
      <c r="AY52" s="38"/>
      <c r="AZ52" s="38"/>
      <c r="BA52" s="39"/>
      <c r="BB52" s="37"/>
      <c r="BC52" s="38"/>
      <c r="BD52" s="38"/>
      <c r="BE52" s="38"/>
      <c r="BF52" s="38"/>
      <c r="BG52" s="38"/>
      <c r="BH52" s="38"/>
      <c r="BI52" s="39"/>
      <c r="BJ52" s="37"/>
      <c r="BK52" s="38"/>
      <c r="BL52" s="38"/>
      <c r="BM52" s="38"/>
      <c r="BN52" s="38"/>
      <c r="BO52" s="38"/>
      <c r="BP52" s="38"/>
      <c r="BQ52" s="39"/>
      <c r="BR52" s="37"/>
      <c r="BS52" s="38"/>
      <c r="BT52" s="38"/>
      <c r="BU52" s="38"/>
      <c r="BV52" s="38"/>
      <c r="BW52" s="38"/>
      <c r="BX52" s="38"/>
      <c r="BY52" s="39"/>
      <c r="BZ52" s="37"/>
      <c r="CA52" s="38"/>
      <c r="CB52" s="38"/>
      <c r="CC52" s="38"/>
      <c r="CD52" s="38"/>
      <c r="CE52" s="38"/>
      <c r="CF52" s="38"/>
      <c r="CG52" s="39"/>
      <c r="CH52" s="37"/>
      <c r="CI52" s="38"/>
      <c r="CJ52" s="38"/>
      <c r="CK52" s="38"/>
      <c r="CL52" s="38"/>
      <c r="CM52" s="38"/>
      <c r="CN52" s="38"/>
      <c r="CO52" s="39"/>
      <c r="CP52" s="39"/>
      <c r="CQ52" s="22" t="s">
        <v>14</v>
      </c>
      <c r="CS52" s="23"/>
      <c r="CT52" s="23" t="str">
        <f t="shared" si="1"/>
        <v>Группа потребителей</v>
      </c>
      <c r="CU52" s="23"/>
      <c r="CV52" s="23"/>
      <c r="CW52" s="7">
        <v>0</v>
      </c>
    </row>
    <row r="53" spans="1:101" ht="21" customHeight="1">
      <c r="A53" s="10"/>
      <c r="B53" s="10"/>
      <c r="C53" s="10"/>
      <c r="D53" s="10"/>
      <c r="E53" s="24"/>
      <c r="F53" s="24"/>
      <c r="G53" s="24"/>
      <c r="H53" s="24"/>
      <c r="I53" s="40"/>
      <c r="J53" s="40" t="str">
        <f>I47&amp;".1"</f>
        <v>1.1.1.1.1.1</v>
      </c>
      <c r="K53" s="32" t="str">
        <f>J52&amp;".1"</f>
        <v>1.1.1.1.1.2.1</v>
      </c>
      <c r="L53" s="12" t="s">
        <v>15</v>
      </c>
      <c r="M53" s="1"/>
      <c r="N53" s="1"/>
      <c r="O53" s="1"/>
      <c r="P53" s="33"/>
      <c r="Q53" s="33"/>
      <c r="R53" s="41">
        <v>1</v>
      </c>
      <c r="S53" s="16" t="str">
        <f>$K53</f>
        <v>1.1.1.1.1.2.1</v>
      </c>
      <c r="T53" s="43" t="s">
        <v>72</v>
      </c>
      <c r="U53" s="18"/>
      <c r="V53" s="44"/>
      <c r="W53" s="45"/>
      <c r="X53" s="44"/>
      <c r="Y53" s="46"/>
      <c r="Z53" s="47"/>
      <c r="AA53" s="48" t="s">
        <v>16</v>
      </c>
      <c r="AB53" s="47"/>
      <c r="AC53" s="48" t="s">
        <v>16</v>
      </c>
      <c r="AD53" s="44">
        <v>3156.11</v>
      </c>
      <c r="AE53" s="45"/>
      <c r="AF53" s="44"/>
      <c r="AG53" s="46"/>
      <c r="AH53" s="47">
        <v>45658</v>
      </c>
      <c r="AI53" s="48" t="s">
        <v>16</v>
      </c>
      <c r="AJ53" s="47">
        <v>45838</v>
      </c>
      <c r="AK53" s="48" t="s">
        <v>16</v>
      </c>
      <c r="AL53" s="44">
        <v>3266.11</v>
      </c>
      <c r="AM53" s="45"/>
      <c r="AN53" s="44"/>
      <c r="AO53" s="46"/>
      <c r="AP53" s="47">
        <v>45839</v>
      </c>
      <c r="AQ53" s="48" t="s">
        <v>16</v>
      </c>
      <c r="AR53" s="47">
        <v>46022</v>
      </c>
      <c r="AS53" s="48" t="s">
        <v>16</v>
      </c>
      <c r="AT53" s="44">
        <v>3266.11</v>
      </c>
      <c r="AU53" s="45"/>
      <c r="AV53" s="44"/>
      <c r="AW53" s="46"/>
      <c r="AX53" s="47">
        <v>46023</v>
      </c>
      <c r="AY53" s="48" t="s">
        <v>16</v>
      </c>
      <c r="AZ53" s="47">
        <v>46203</v>
      </c>
      <c r="BA53" s="48" t="s">
        <v>16</v>
      </c>
      <c r="BB53" s="44">
        <v>3442.48</v>
      </c>
      <c r="BC53" s="45"/>
      <c r="BD53" s="44"/>
      <c r="BE53" s="46"/>
      <c r="BF53" s="47">
        <v>46204</v>
      </c>
      <c r="BG53" s="48" t="s">
        <v>16</v>
      </c>
      <c r="BH53" s="47">
        <v>46387</v>
      </c>
      <c r="BI53" s="48" t="s">
        <v>16</v>
      </c>
      <c r="BJ53" s="44">
        <v>3442.48</v>
      </c>
      <c r="BK53" s="45"/>
      <c r="BL53" s="44"/>
      <c r="BM53" s="46"/>
      <c r="BN53" s="47">
        <v>46388</v>
      </c>
      <c r="BO53" s="48" t="s">
        <v>16</v>
      </c>
      <c r="BP53" s="47">
        <v>46568</v>
      </c>
      <c r="BQ53" s="48" t="s">
        <v>16</v>
      </c>
      <c r="BR53" s="44">
        <v>3499.99</v>
      </c>
      <c r="BS53" s="45"/>
      <c r="BT53" s="44"/>
      <c r="BU53" s="46"/>
      <c r="BV53" s="47">
        <v>46569</v>
      </c>
      <c r="BW53" s="48" t="s">
        <v>16</v>
      </c>
      <c r="BX53" s="47">
        <v>46752</v>
      </c>
      <c r="BY53" s="48" t="s">
        <v>16</v>
      </c>
      <c r="BZ53" s="44">
        <v>3499.99</v>
      </c>
      <c r="CA53" s="45"/>
      <c r="CB53" s="44"/>
      <c r="CC53" s="46"/>
      <c r="CD53" s="47">
        <v>46753</v>
      </c>
      <c r="CE53" s="48" t="s">
        <v>16</v>
      </c>
      <c r="CF53" s="47">
        <v>46934</v>
      </c>
      <c r="CG53" s="48" t="s">
        <v>16</v>
      </c>
      <c r="CH53" s="44">
        <v>3666.8</v>
      </c>
      <c r="CI53" s="45"/>
      <c r="CJ53" s="44"/>
      <c r="CK53" s="46"/>
      <c r="CL53" s="47">
        <v>46935</v>
      </c>
      <c r="CM53" s="48" t="s">
        <v>16</v>
      </c>
      <c r="CN53" s="47">
        <v>47118</v>
      </c>
      <c r="CO53" s="48" t="s">
        <v>16</v>
      </c>
      <c r="CP53" s="45"/>
      <c r="CQ53" s="49" t="s">
        <v>17</v>
      </c>
      <c r="CR53" s="8" t="e">
        <f ca="1">STRCHECKDATE(V54:CP54)</f>
        <v>#NAME?</v>
      </c>
      <c r="CS53" s="23"/>
      <c r="CT53" s="23" t="str">
        <f t="shared" si="1"/>
        <v>прочее</v>
      </c>
      <c r="CU53" s="23"/>
      <c r="CV53" s="23"/>
      <c r="CW53" s="7">
        <v>0</v>
      </c>
    </row>
    <row r="54" spans="1:101" ht="0.75" customHeight="1">
      <c r="A54" s="10"/>
      <c r="B54" s="10"/>
      <c r="C54" s="10"/>
      <c r="D54" s="10"/>
      <c r="E54" s="24"/>
      <c r="F54" s="24"/>
      <c r="G54" s="24"/>
      <c r="H54" s="24"/>
      <c r="I54" s="40"/>
      <c r="J54" s="40" t="str">
        <f>I47&amp;".1"</f>
        <v>1.1.1.1.1.1</v>
      </c>
      <c r="K54" s="32"/>
      <c r="L54" s="12"/>
      <c r="M54" s="1"/>
      <c r="N54" s="1"/>
      <c r="O54" s="1"/>
      <c r="P54" s="33"/>
      <c r="Q54" s="33"/>
      <c r="R54" s="41"/>
      <c r="S54" s="50"/>
      <c r="T54" s="18"/>
      <c r="U54" s="18"/>
      <c r="V54" s="45"/>
      <c r="W54" s="45"/>
      <c r="X54" s="45"/>
      <c r="Y54" s="51" t="str">
        <f>Z53&amp;"-"&amp;AB53</f>
        <v>-</v>
      </c>
      <c r="Z54" s="52"/>
      <c r="AA54" s="48"/>
      <c r="AB54" s="52"/>
      <c r="AC54" s="48"/>
      <c r="AD54" s="45"/>
      <c r="AE54" s="45"/>
      <c r="AF54" s="45"/>
      <c r="AG54" s="51" t="str">
        <f>AH53&amp;"-"&amp;AJ53</f>
        <v>45658-45838</v>
      </c>
      <c r="AH54" s="52"/>
      <c r="AI54" s="48"/>
      <c r="AJ54" s="52"/>
      <c r="AK54" s="48"/>
      <c r="AL54" s="45"/>
      <c r="AM54" s="45"/>
      <c r="AN54" s="45"/>
      <c r="AO54" s="51" t="str">
        <f>AP53&amp;"-"&amp;AR53</f>
        <v>45839-46022</v>
      </c>
      <c r="AP54" s="52"/>
      <c r="AQ54" s="48"/>
      <c r="AR54" s="52"/>
      <c r="AS54" s="48"/>
      <c r="AT54" s="45"/>
      <c r="AU54" s="45"/>
      <c r="AV54" s="45"/>
      <c r="AW54" s="51" t="str">
        <f>AX53&amp;"-"&amp;AZ53</f>
        <v>46023-46203</v>
      </c>
      <c r="AX54" s="52"/>
      <c r="AY54" s="48"/>
      <c r="AZ54" s="52"/>
      <c r="BA54" s="48"/>
      <c r="BB54" s="45"/>
      <c r="BC54" s="45"/>
      <c r="BD54" s="45"/>
      <c r="BE54" s="51" t="str">
        <f>BF53&amp;"-"&amp;BH53</f>
        <v>46204-46387</v>
      </c>
      <c r="BF54" s="52"/>
      <c r="BG54" s="48"/>
      <c r="BH54" s="52"/>
      <c r="BI54" s="48"/>
      <c r="BJ54" s="45"/>
      <c r="BK54" s="45"/>
      <c r="BL54" s="45"/>
      <c r="BM54" s="51" t="str">
        <f>BN53&amp;"-"&amp;BP53</f>
        <v>46388-46568</v>
      </c>
      <c r="BN54" s="52"/>
      <c r="BO54" s="48"/>
      <c r="BP54" s="52"/>
      <c r="BQ54" s="48"/>
      <c r="BR54" s="45"/>
      <c r="BS54" s="45"/>
      <c r="BT54" s="45"/>
      <c r="BU54" s="51" t="str">
        <f>BV53&amp;"-"&amp;BX53</f>
        <v>46569-46752</v>
      </c>
      <c r="BV54" s="52"/>
      <c r="BW54" s="48"/>
      <c r="BX54" s="52"/>
      <c r="BY54" s="48"/>
      <c r="BZ54" s="45"/>
      <c r="CA54" s="45"/>
      <c r="CB54" s="45"/>
      <c r="CC54" s="51" t="str">
        <f>CD53&amp;"-"&amp;CF53</f>
        <v>46753-46934</v>
      </c>
      <c r="CD54" s="52"/>
      <c r="CE54" s="48"/>
      <c r="CF54" s="52"/>
      <c r="CG54" s="48"/>
      <c r="CH54" s="45"/>
      <c r="CI54" s="45"/>
      <c r="CJ54" s="45"/>
      <c r="CK54" s="51" t="str">
        <f>CL53&amp;"-"&amp;CN53</f>
        <v>46935-47118</v>
      </c>
      <c r="CL54" s="52"/>
      <c r="CM54" s="48"/>
      <c r="CN54" s="52"/>
      <c r="CO54" s="48"/>
      <c r="CP54" s="45"/>
      <c r="CQ54" s="53"/>
      <c r="CS54" s="23"/>
      <c r="CT54" s="23" t="str">
        <f t="shared" si="1"/>
        <v/>
      </c>
      <c r="CU54" s="23"/>
      <c r="CV54" s="23"/>
      <c r="CW54" s="7">
        <v>0</v>
      </c>
    </row>
    <row r="55" spans="1:101" ht="15" customHeight="1">
      <c r="A55" s="10"/>
      <c r="B55" s="10"/>
      <c r="C55" s="10"/>
      <c r="D55" s="10"/>
      <c r="E55" s="24"/>
      <c r="F55" s="24"/>
      <c r="G55" s="24"/>
      <c r="H55" s="24"/>
      <c r="I55" s="40"/>
      <c r="J55" s="32" t="str">
        <f>I47&amp;".1"</f>
        <v>1.1.1.1.1.1</v>
      </c>
      <c r="K55" s="10"/>
      <c r="L55" s="12"/>
      <c r="M55" s="1"/>
      <c r="N55" s="1"/>
      <c r="P55" s="33"/>
      <c r="Q55" s="33"/>
      <c r="R55" s="35"/>
      <c r="S55" s="54"/>
      <c r="T55" s="55" t="s">
        <v>18</v>
      </c>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6"/>
      <c r="BY55" s="56"/>
      <c r="BZ55" s="56"/>
      <c r="CA55" s="56"/>
      <c r="CB55" s="56"/>
      <c r="CC55" s="56"/>
      <c r="CD55" s="56"/>
      <c r="CE55" s="56"/>
      <c r="CF55" s="56"/>
      <c r="CG55" s="56"/>
      <c r="CH55" s="56"/>
      <c r="CI55" s="56"/>
      <c r="CJ55" s="56"/>
      <c r="CK55" s="56"/>
      <c r="CL55" s="56"/>
      <c r="CM55" s="56"/>
      <c r="CN55" s="56"/>
      <c r="CO55" s="56"/>
      <c r="CP55" s="57"/>
      <c r="CQ55" s="58"/>
      <c r="CS55" s="23"/>
      <c r="CT55" s="23" t="str">
        <f t="shared" si="1"/>
        <v>Добавить вид теплоносителя (параметры теплоносителя)</v>
      </c>
      <c r="CU55" s="23"/>
      <c r="CV55" s="23"/>
      <c r="CW55" s="7">
        <v>0</v>
      </c>
    </row>
    <row r="56" spans="1:101" ht="11.45" customHeight="1">
      <c r="A56" s="10" t="s">
        <v>65</v>
      </c>
      <c r="B56" s="10" t="s">
        <v>66</v>
      </c>
      <c r="C56" s="10" t="s">
        <v>67</v>
      </c>
      <c r="D56" s="10" t="s">
        <v>68</v>
      </c>
      <c r="E56" s="24"/>
      <c r="F56" s="24"/>
      <c r="G56" s="24"/>
      <c r="H56" s="24"/>
      <c r="I56" s="32"/>
      <c r="J56" s="10"/>
      <c r="K56" s="10"/>
      <c r="L56" s="12"/>
      <c r="P56" s="33"/>
      <c r="Q56" s="34"/>
      <c r="R56" s="35"/>
      <c r="S56" s="54"/>
      <c r="T56" s="59" t="s">
        <v>19</v>
      </c>
      <c r="U56" s="56"/>
      <c r="V56" s="56"/>
      <c r="W56" s="56"/>
      <c r="X56" s="56"/>
      <c r="Y56" s="56"/>
      <c r="Z56" s="56"/>
      <c r="AA56" s="56"/>
      <c r="AB56" s="56"/>
      <c r="AC56" s="60"/>
      <c r="AD56" s="56"/>
      <c r="AE56" s="56"/>
      <c r="AF56" s="56"/>
      <c r="AG56" s="56"/>
      <c r="AH56" s="56"/>
      <c r="AI56" s="56"/>
      <c r="AJ56" s="56"/>
      <c r="AK56" s="60"/>
      <c r="AL56" s="56"/>
      <c r="AM56" s="56"/>
      <c r="AN56" s="56"/>
      <c r="AO56" s="56"/>
      <c r="AP56" s="56"/>
      <c r="AQ56" s="56"/>
      <c r="AR56" s="56"/>
      <c r="AS56" s="60"/>
      <c r="AT56" s="56"/>
      <c r="AU56" s="56"/>
      <c r="AV56" s="56"/>
      <c r="AW56" s="56"/>
      <c r="AX56" s="56"/>
      <c r="AY56" s="56"/>
      <c r="AZ56" s="56"/>
      <c r="BA56" s="60"/>
      <c r="BB56" s="56"/>
      <c r="BC56" s="56"/>
      <c r="BD56" s="56"/>
      <c r="BE56" s="56"/>
      <c r="BF56" s="56"/>
      <c r="BG56" s="56"/>
      <c r="BH56" s="56"/>
      <c r="BI56" s="60"/>
      <c r="BJ56" s="56"/>
      <c r="BK56" s="56"/>
      <c r="BL56" s="56"/>
      <c r="BM56" s="56"/>
      <c r="BN56" s="56"/>
      <c r="BO56" s="56"/>
      <c r="BP56" s="56"/>
      <c r="BQ56" s="60"/>
      <c r="BR56" s="56"/>
      <c r="BS56" s="56"/>
      <c r="BT56" s="56"/>
      <c r="BU56" s="56"/>
      <c r="BV56" s="56"/>
      <c r="BW56" s="56"/>
      <c r="BX56" s="56"/>
      <c r="BY56" s="60"/>
      <c r="BZ56" s="56"/>
      <c r="CA56" s="56"/>
      <c r="CB56" s="56"/>
      <c r="CC56" s="56"/>
      <c r="CD56" s="56"/>
      <c r="CE56" s="56"/>
      <c r="CF56" s="56"/>
      <c r="CG56" s="60"/>
      <c r="CH56" s="56"/>
      <c r="CI56" s="56"/>
      <c r="CJ56" s="56"/>
      <c r="CK56" s="56"/>
      <c r="CL56" s="56"/>
      <c r="CM56" s="56"/>
      <c r="CN56" s="56"/>
      <c r="CO56" s="60"/>
      <c r="CP56" s="56"/>
      <c r="CQ56" s="61"/>
      <c r="CS56" s="23"/>
      <c r="CT56" s="23" t="str">
        <f t="shared" si="1"/>
        <v>Добавить группу потребителей</v>
      </c>
      <c r="CU56" s="23"/>
      <c r="CV56" s="23"/>
      <c r="CW56" s="7">
        <v>11</v>
      </c>
    </row>
    <row r="57" spans="1:101" ht="14.65" customHeight="1">
      <c r="A57" s="10" t="s">
        <v>65</v>
      </c>
      <c r="B57" s="10" t="s">
        <v>66</v>
      </c>
      <c r="C57" s="10" t="s">
        <v>67</v>
      </c>
      <c r="D57" s="10" t="s">
        <v>68</v>
      </c>
      <c r="E57" s="24"/>
      <c r="F57" s="24"/>
      <c r="G57" s="24"/>
      <c r="H57" s="11"/>
      <c r="I57" s="10"/>
      <c r="J57" s="10"/>
      <c r="K57" s="10"/>
      <c r="L57" s="12"/>
      <c r="M57" s="13"/>
      <c r="N57" s="13"/>
      <c r="O57" s="1"/>
      <c r="P57" s="14"/>
      <c r="Q57" s="62"/>
      <c r="R57" s="15"/>
      <c r="S57" s="54"/>
      <c r="T57" s="63" t="s">
        <v>20</v>
      </c>
      <c r="U57" s="56"/>
      <c r="V57" s="56"/>
      <c r="W57" s="56"/>
      <c r="X57" s="56"/>
      <c r="Y57" s="56"/>
      <c r="Z57" s="56"/>
      <c r="AA57" s="56"/>
      <c r="AB57" s="56"/>
      <c r="AC57" s="60"/>
      <c r="AD57" s="56"/>
      <c r="AE57" s="56"/>
      <c r="AF57" s="56"/>
      <c r="AG57" s="56"/>
      <c r="AH57" s="56"/>
      <c r="AI57" s="56"/>
      <c r="AJ57" s="56"/>
      <c r="AK57" s="60"/>
      <c r="AL57" s="56"/>
      <c r="AM57" s="56"/>
      <c r="AN57" s="56"/>
      <c r="AO57" s="56"/>
      <c r="AP57" s="56"/>
      <c r="AQ57" s="56"/>
      <c r="AR57" s="56"/>
      <c r="AS57" s="60"/>
      <c r="AT57" s="56"/>
      <c r="AU57" s="56"/>
      <c r="AV57" s="56"/>
      <c r="AW57" s="56"/>
      <c r="AX57" s="56"/>
      <c r="AY57" s="56"/>
      <c r="AZ57" s="56"/>
      <c r="BA57" s="60"/>
      <c r="BB57" s="56"/>
      <c r="BC57" s="56"/>
      <c r="BD57" s="56"/>
      <c r="BE57" s="56"/>
      <c r="BF57" s="56"/>
      <c r="BG57" s="56"/>
      <c r="BH57" s="56"/>
      <c r="BI57" s="60"/>
      <c r="BJ57" s="56"/>
      <c r="BK57" s="56"/>
      <c r="BL57" s="56"/>
      <c r="BM57" s="56"/>
      <c r="BN57" s="56"/>
      <c r="BO57" s="56"/>
      <c r="BP57" s="56"/>
      <c r="BQ57" s="60"/>
      <c r="BR57" s="56"/>
      <c r="BS57" s="56"/>
      <c r="BT57" s="56"/>
      <c r="BU57" s="56"/>
      <c r="BV57" s="56"/>
      <c r="BW57" s="56"/>
      <c r="BX57" s="56"/>
      <c r="BY57" s="60"/>
      <c r="BZ57" s="56"/>
      <c r="CA57" s="56"/>
      <c r="CB57" s="56"/>
      <c r="CC57" s="56"/>
      <c r="CD57" s="56"/>
      <c r="CE57" s="56"/>
      <c r="CF57" s="56"/>
      <c r="CG57" s="60"/>
      <c r="CH57" s="56"/>
      <c r="CI57" s="56"/>
      <c r="CJ57" s="56"/>
      <c r="CK57" s="56"/>
      <c r="CL57" s="56"/>
      <c r="CM57" s="56"/>
      <c r="CN57" s="56"/>
      <c r="CO57" s="60"/>
      <c r="CP57" s="56"/>
      <c r="CQ57" s="61"/>
      <c r="CS57" s="23"/>
      <c r="CT57" s="23" t="str">
        <f t="shared" si="1"/>
        <v>Добавить схему подключения</v>
      </c>
      <c r="CU57" s="23"/>
      <c r="CV57" s="23"/>
      <c r="CW57" s="7">
        <v>14</v>
      </c>
    </row>
    <row r="58" spans="1:101" s="8" customFormat="1" ht="1.1499999999999999" customHeight="1">
      <c r="A58" s="64" t="s">
        <v>65</v>
      </c>
      <c r="B58" s="64" t="s">
        <v>66</v>
      </c>
      <c r="C58" s="64" t="s">
        <v>67</v>
      </c>
      <c r="D58" s="64"/>
      <c r="E58" s="24"/>
      <c r="F58" s="24"/>
      <c r="G58" s="11"/>
      <c r="H58" s="64"/>
      <c r="I58" s="64"/>
      <c r="J58" s="64"/>
      <c r="K58" s="64"/>
      <c r="L58" s="65"/>
      <c r="M58" s="66"/>
      <c r="N58" s="66"/>
      <c r="P58" s="67"/>
      <c r="Q58" s="68"/>
      <c r="R58" s="67"/>
      <c r="S58" s="73"/>
      <c r="T58" s="76" t="s">
        <v>21</v>
      </c>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S58" s="23"/>
      <c r="CT58" s="23" t="str">
        <f t="shared" si="1"/>
        <v>Добавить источник для дифференциации</v>
      </c>
      <c r="CU58" s="23"/>
      <c r="CV58" s="23"/>
      <c r="CW58" s="8">
        <v>1</v>
      </c>
    </row>
    <row r="59" spans="1:101" s="8" customFormat="1" ht="1.1499999999999999" customHeight="1">
      <c r="A59" s="64" t="s">
        <v>65</v>
      </c>
      <c r="B59" s="64" t="s">
        <v>66</v>
      </c>
      <c r="C59" s="64"/>
      <c r="D59" s="64"/>
      <c r="E59" s="24"/>
      <c r="F59" s="11"/>
      <c r="G59" s="64"/>
      <c r="H59" s="64"/>
      <c r="I59" s="64"/>
      <c r="J59" s="64"/>
      <c r="K59" s="64"/>
      <c r="L59" s="65"/>
      <c r="M59" s="72"/>
      <c r="N59" s="72"/>
      <c r="P59" s="67"/>
      <c r="Q59" s="68"/>
      <c r="R59" s="67"/>
      <c r="S59" s="73"/>
      <c r="T59" s="76" t="s">
        <v>22</v>
      </c>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S59" s="23"/>
      <c r="CT59" s="23" t="str">
        <f t="shared" si="1"/>
        <v>Добавить централизованную систему для дифференциации</v>
      </c>
      <c r="CU59" s="23"/>
      <c r="CV59" s="23"/>
      <c r="CW59" s="8">
        <v>1</v>
      </c>
    </row>
    <row r="60" spans="1:101" s="8" customFormat="1" ht="1.1499999999999999" customHeight="1">
      <c r="A60" s="64" t="s">
        <v>65</v>
      </c>
      <c r="B60" s="64"/>
      <c r="C60" s="64"/>
      <c r="D60" s="64"/>
      <c r="E60" s="11"/>
      <c r="F60" s="64"/>
      <c r="G60" s="64"/>
      <c r="H60" s="64"/>
      <c r="I60" s="64"/>
      <c r="J60" s="64"/>
      <c r="K60" s="64"/>
      <c r="L60" s="65"/>
      <c r="M60" s="72"/>
      <c r="N60" s="72"/>
      <c r="P60" s="67"/>
      <c r="Q60" s="68"/>
      <c r="R60" s="67"/>
      <c r="S60" s="73"/>
      <c r="T60" s="76" t="s">
        <v>23</v>
      </c>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S60" s="23"/>
      <c r="CT60" s="23" t="str">
        <f t="shared" si="1"/>
        <v>Добавить территорию для дифференциации</v>
      </c>
      <c r="CU60" s="23"/>
      <c r="CV60" s="23"/>
      <c r="CW60" s="8">
        <v>1</v>
      </c>
    </row>
    <row r="61" spans="1:101" s="8" customFormat="1" ht="1.1499999999999999" customHeight="1">
      <c r="A61" s="64"/>
      <c r="B61" s="64"/>
      <c r="C61" s="64"/>
      <c r="D61" s="64"/>
      <c r="E61" s="64"/>
      <c r="F61" s="64"/>
      <c r="G61" s="64"/>
      <c r="H61" s="64"/>
      <c r="I61" s="64"/>
      <c r="J61" s="64"/>
      <c r="K61" s="64"/>
      <c r="L61" s="65"/>
      <c r="M61" s="72"/>
      <c r="N61" s="72"/>
      <c r="P61" s="67"/>
      <c r="Q61" s="68"/>
      <c r="R61" s="67"/>
      <c r="S61" s="73"/>
      <c r="T61" s="76" t="s">
        <v>73</v>
      </c>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S61" s="23"/>
      <c r="CT61" s="23" t="str">
        <f t="shared" si="1"/>
        <v>Добавить наименование тарифа</v>
      </c>
      <c r="CU61" s="23"/>
      <c r="CV61" s="23"/>
      <c r="CW61" s="8">
        <v>1</v>
      </c>
    </row>
    <row r="62" spans="1:101" ht="11.45" customHeight="1">
      <c r="M62" s="1"/>
      <c r="N62" s="1"/>
      <c r="O62" s="1"/>
      <c r="P62" s="7"/>
      <c r="Q62" s="7"/>
      <c r="R62" s="7"/>
      <c r="S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R62" s="7"/>
      <c r="CS62" s="7"/>
      <c r="CT62" s="7"/>
      <c r="CU62" s="7"/>
      <c r="CV62" s="7"/>
      <c r="CW62" s="7">
        <v>11</v>
      </c>
    </row>
    <row r="63" spans="1:101" ht="28.5" customHeight="1">
      <c r="O63" s="1"/>
      <c r="S63" s="141"/>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2"/>
      <c r="BN63" s="142"/>
      <c r="BO63" s="142"/>
      <c r="BP63" s="142"/>
      <c r="BQ63" s="142"/>
      <c r="BR63" s="142"/>
      <c r="BS63" s="142"/>
      <c r="BT63" s="142"/>
      <c r="BU63" s="142"/>
      <c r="BV63" s="142"/>
      <c r="BW63" s="142"/>
      <c r="BX63" s="142"/>
      <c r="BY63" s="142"/>
      <c r="BZ63" s="142"/>
      <c r="CA63" s="142"/>
      <c r="CB63" s="142"/>
      <c r="CC63" s="142"/>
      <c r="CD63" s="142"/>
      <c r="CE63" s="142"/>
      <c r="CF63" s="142"/>
      <c r="CG63" s="142"/>
      <c r="CH63" s="142"/>
      <c r="CI63" s="142"/>
      <c r="CJ63" s="142"/>
      <c r="CK63" s="142"/>
      <c r="CL63" s="142"/>
      <c r="CM63" s="142"/>
      <c r="CN63" s="142"/>
      <c r="CO63" s="142"/>
      <c r="CP63" s="142"/>
      <c r="CQ63" s="142"/>
      <c r="CW63" s="7">
        <v>27</v>
      </c>
    </row>
    <row r="64" spans="1:101" ht="67.150000000000006" customHeight="1">
      <c r="O64" s="1"/>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c r="BL64" s="142"/>
      <c r="BM64" s="142"/>
      <c r="BN64" s="142"/>
      <c r="BO64" s="142"/>
      <c r="BP64" s="142"/>
      <c r="BQ64" s="142"/>
      <c r="BR64" s="142"/>
      <c r="BS64" s="142"/>
      <c r="BT64" s="142"/>
      <c r="BU64" s="142"/>
      <c r="BV64" s="142"/>
      <c r="BW64" s="142"/>
      <c r="BX64" s="142"/>
      <c r="BY64" s="142"/>
      <c r="BZ64" s="142"/>
      <c r="CA64" s="142"/>
      <c r="CB64" s="142"/>
      <c r="CC64" s="142"/>
      <c r="CD64" s="142"/>
      <c r="CE64" s="142"/>
      <c r="CF64" s="142"/>
      <c r="CG64" s="142"/>
      <c r="CH64" s="142"/>
      <c r="CI64" s="142"/>
      <c r="CJ64" s="142"/>
      <c r="CK64" s="142"/>
      <c r="CL64" s="142"/>
      <c r="CM64" s="142"/>
      <c r="CN64" s="142"/>
      <c r="CO64" s="142"/>
      <c r="CP64" s="142"/>
      <c r="CQ64" s="142"/>
      <c r="CW64" s="7">
        <v>64</v>
      </c>
    </row>
    <row r="65" spans="1:101" ht="14.65" customHeight="1">
      <c r="O65" s="1"/>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W65" s="7">
        <v>14</v>
      </c>
    </row>
    <row r="66" spans="1:101" ht="18.75" customHeight="1">
      <c r="O66" s="1"/>
      <c r="S66" s="141"/>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W66" s="7">
        <v>18</v>
      </c>
    </row>
    <row r="67" spans="1:101" ht="18.75" customHeight="1">
      <c r="O67" s="1"/>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W67" s="7">
        <v>18</v>
      </c>
    </row>
    <row r="68" spans="1:101" ht="29.25" customHeight="1">
      <c r="O68" s="1"/>
      <c r="S68" s="141"/>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W68" s="7">
        <v>28</v>
      </c>
    </row>
    <row r="69" spans="1:101" ht="22.5" hidden="1" customHeight="1">
      <c r="A69" s="1" t="s">
        <v>74</v>
      </c>
      <c r="B69" s="1">
        <v>0</v>
      </c>
      <c r="C69" s="1">
        <v>0</v>
      </c>
      <c r="D69" s="1">
        <v>0</v>
      </c>
      <c r="E69" s="1">
        <v>0</v>
      </c>
      <c r="F69" s="1">
        <v>0</v>
      </c>
      <c r="G69" s="1">
        <v>0</v>
      </c>
      <c r="H69" s="1">
        <v>0</v>
      </c>
      <c r="I69" s="1">
        <v>0</v>
      </c>
      <c r="J69" s="1">
        <v>0</v>
      </c>
      <c r="K69" s="1">
        <v>0</v>
      </c>
      <c r="L69" s="2">
        <v>0</v>
      </c>
      <c r="M69" s="3">
        <v>0</v>
      </c>
      <c r="N69" s="3">
        <v>0</v>
      </c>
      <c r="O69" s="3">
        <v>0</v>
      </c>
      <c r="P69" s="4">
        <v>3</v>
      </c>
      <c r="Q69" s="5">
        <v>3</v>
      </c>
      <c r="R69" s="5">
        <v>3</v>
      </c>
      <c r="S69" s="6">
        <v>12</v>
      </c>
      <c r="T69" s="7">
        <v>35</v>
      </c>
      <c r="U69" s="7">
        <v>0</v>
      </c>
      <c r="V69" s="7">
        <v>0</v>
      </c>
      <c r="W69" s="7">
        <v>0</v>
      </c>
      <c r="X69" s="7">
        <v>0</v>
      </c>
      <c r="Y69" s="7">
        <v>0</v>
      </c>
      <c r="Z69" s="7">
        <v>0</v>
      </c>
      <c r="AA69" s="7">
        <v>0</v>
      </c>
      <c r="AB69" s="7">
        <v>0</v>
      </c>
      <c r="AC69" s="7">
        <v>0</v>
      </c>
      <c r="AD69" s="7">
        <v>24</v>
      </c>
      <c r="AE69" s="7">
        <v>0</v>
      </c>
      <c r="AF69" s="7">
        <v>24</v>
      </c>
      <c r="AG69" s="7">
        <v>24</v>
      </c>
      <c r="AH69" s="7">
        <v>11</v>
      </c>
      <c r="AI69" s="7">
        <v>3</v>
      </c>
      <c r="AJ69" s="7">
        <v>11</v>
      </c>
      <c r="AK69" s="7">
        <v>0</v>
      </c>
      <c r="AL69" s="7">
        <v>0</v>
      </c>
      <c r="AM69" s="7">
        <v>0</v>
      </c>
      <c r="AN69" s="7">
        <v>0</v>
      </c>
      <c r="AO69" s="7">
        <v>0</v>
      </c>
      <c r="AP69" s="7">
        <v>0</v>
      </c>
      <c r="AQ69" s="7">
        <v>0</v>
      </c>
      <c r="AR69" s="7">
        <v>0</v>
      </c>
      <c r="AS69" s="7">
        <v>0</v>
      </c>
      <c r="AT69" s="7">
        <v>0</v>
      </c>
      <c r="AU69" s="7">
        <v>0</v>
      </c>
      <c r="AV69" s="7">
        <v>0</v>
      </c>
      <c r="AW69" s="7">
        <v>0</v>
      </c>
      <c r="AX69" s="7">
        <v>0</v>
      </c>
      <c r="AY69" s="7">
        <v>0</v>
      </c>
      <c r="AZ69" s="7">
        <v>0</v>
      </c>
      <c r="BA69" s="7">
        <v>0</v>
      </c>
      <c r="BB69" s="7">
        <v>0</v>
      </c>
      <c r="BC69" s="7">
        <v>0</v>
      </c>
      <c r="BD69" s="7">
        <v>0</v>
      </c>
      <c r="BE69" s="7">
        <v>0</v>
      </c>
      <c r="BF69" s="7">
        <v>0</v>
      </c>
      <c r="BG69" s="7">
        <v>0</v>
      </c>
      <c r="BH69" s="7">
        <v>0</v>
      </c>
      <c r="BI69" s="7">
        <v>0</v>
      </c>
      <c r="BJ69" s="7">
        <v>0</v>
      </c>
      <c r="BK69" s="7">
        <v>0</v>
      </c>
      <c r="BL69" s="7">
        <v>0</v>
      </c>
      <c r="BM69" s="7">
        <v>0</v>
      </c>
      <c r="BN69" s="7">
        <v>0</v>
      </c>
      <c r="BO69" s="7">
        <v>0</v>
      </c>
      <c r="BP69" s="7">
        <v>0</v>
      </c>
      <c r="BQ69" s="7">
        <v>0</v>
      </c>
      <c r="BR69" s="7">
        <v>0</v>
      </c>
      <c r="BS69" s="7">
        <v>0</v>
      </c>
      <c r="BT69" s="7">
        <v>0</v>
      </c>
      <c r="BU69" s="7">
        <v>0</v>
      </c>
      <c r="BV69" s="7">
        <v>0</v>
      </c>
      <c r="BW69" s="7">
        <v>0</v>
      </c>
      <c r="BX69" s="7">
        <v>0</v>
      </c>
      <c r="BY69" s="7">
        <v>0</v>
      </c>
      <c r="BZ69" s="7">
        <v>0</v>
      </c>
      <c r="CA69" s="7">
        <v>0</v>
      </c>
      <c r="CB69" s="7">
        <v>0</v>
      </c>
      <c r="CC69" s="7">
        <v>0</v>
      </c>
      <c r="CD69" s="7">
        <v>0</v>
      </c>
      <c r="CE69" s="7">
        <v>0</v>
      </c>
      <c r="CF69" s="7">
        <v>0</v>
      </c>
      <c r="CG69" s="7">
        <v>0</v>
      </c>
      <c r="CH69" s="7">
        <v>0</v>
      </c>
      <c r="CI69" s="7">
        <v>0</v>
      </c>
      <c r="CJ69" s="7">
        <v>0</v>
      </c>
      <c r="CK69" s="7">
        <v>0</v>
      </c>
      <c r="CL69" s="7">
        <v>0</v>
      </c>
      <c r="CM69" s="7">
        <v>0</v>
      </c>
      <c r="CN69" s="7">
        <v>0</v>
      </c>
      <c r="CO69" s="7">
        <v>0</v>
      </c>
      <c r="CP69" s="7">
        <v>4</v>
      </c>
      <c r="CQ69" s="7">
        <v>115</v>
      </c>
      <c r="CR69" s="8">
        <v>10</v>
      </c>
      <c r="CS69" s="8">
        <v>10</v>
      </c>
      <c r="CT69" s="8">
        <v>10</v>
      </c>
      <c r="CU69" s="8">
        <v>10</v>
      </c>
      <c r="CV69" s="8">
        <v>10</v>
      </c>
      <c r="CW69" s="7">
        <v>23</v>
      </c>
    </row>
  </sheetData>
  <sheetProtection formatColumns="0" formatRows="0" insertRows="0" deleteColumns="0" deleteRows="0" sort="0" autoFilter="0"/>
  <mergeCells count="315">
    <mergeCell ref="T66:CQ66"/>
    <mergeCell ref="T67:CQ67"/>
    <mergeCell ref="T68:CQ68"/>
    <mergeCell ref="CM53:CM54"/>
    <mergeCell ref="CN53:CN54"/>
    <mergeCell ref="CO53:CO54"/>
    <mergeCell ref="CQ53:CQ55"/>
    <mergeCell ref="T63:CQ63"/>
    <mergeCell ref="T64:CQ64"/>
    <mergeCell ref="BY53:BY54"/>
    <mergeCell ref="CD53:CD54"/>
    <mergeCell ref="CE53:CE54"/>
    <mergeCell ref="CF53:CF54"/>
    <mergeCell ref="CG53:CG54"/>
    <mergeCell ref="CL53:CL54"/>
    <mergeCell ref="BO53:BO54"/>
    <mergeCell ref="BP53:BP54"/>
    <mergeCell ref="BQ53:BQ54"/>
    <mergeCell ref="BV53:BV54"/>
    <mergeCell ref="BW53:BW54"/>
    <mergeCell ref="BX53:BX54"/>
    <mergeCell ref="BA53:BA54"/>
    <mergeCell ref="BF53:BF54"/>
    <mergeCell ref="BG53:BG54"/>
    <mergeCell ref="BH53:BH54"/>
    <mergeCell ref="BI53:BI54"/>
    <mergeCell ref="BN53:BN54"/>
    <mergeCell ref="AQ53:AQ54"/>
    <mergeCell ref="AR53:AR54"/>
    <mergeCell ref="AS53:AS54"/>
    <mergeCell ref="AX53:AX54"/>
    <mergeCell ref="AY53:AY54"/>
    <mergeCell ref="AZ53:AZ54"/>
    <mergeCell ref="AC53:AC54"/>
    <mergeCell ref="AH53:AH54"/>
    <mergeCell ref="AI53:AI54"/>
    <mergeCell ref="AJ53:AJ54"/>
    <mergeCell ref="AK53:AK54"/>
    <mergeCell ref="AP53:AP54"/>
    <mergeCell ref="CO49:CO50"/>
    <mergeCell ref="CQ49:CQ51"/>
    <mergeCell ref="J52:J55"/>
    <mergeCell ref="Q52:Q55"/>
    <mergeCell ref="V52:AC52"/>
    <mergeCell ref="AD52:CP52"/>
    <mergeCell ref="K53:K54"/>
    <mergeCell ref="Z53:Z54"/>
    <mergeCell ref="AA53:AA54"/>
    <mergeCell ref="AB53:AB54"/>
    <mergeCell ref="CE49:CE50"/>
    <mergeCell ref="CF49:CF50"/>
    <mergeCell ref="CG49:CG50"/>
    <mergeCell ref="CL49:CL50"/>
    <mergeCell ref="CM49:CM50"/>
    <mergeCell ref="CN49:CN50"/>
    <mergeCell ref="BQ49:BQ50"/>
    <mergeCell ref="BV49:BV50"/>
    <mergeCell ref="BW49:BW50"/>
    <mergeCell ref="BX49:BX50"/>
    <mergeCell ref="BY49:BY50"/>
    <mergeCell ref="CD49:CD50"/>
    <mergeCell ref="BG49:BG50"/>
    <mergeCell ref="BH49:BH50"/>
    <mergeCell ref="BI49:BI50"/>
    <mergeCell ref="BN49:BN50"/>
    <mergeCell ref="BO49:BO50"/>
    <mergeCell ref="BP49:BP50"/>
    <mergeCell ref="AS49:AS50"/>
    <mergeCell ref="AX49:AX50"/>
    <mergeCell ref="AY49:AY50"/>
    <mergeCell ref="AZ49:AZ50"/>
    <mergeCell ref="BA49:BA50"/>
    <mergeCell ref="BF49:BF50"/>
    <mergeCell ref="AI49:AI50"/>
    <mergeCell ref="AJ49:AJ50"/>
    <mergeCell ref="AK49:AK50"/>
    <mergeCell ref="AP49:AP50"/>
    <mergeCell ref="AQ49:AQ50"/>
    <mergeCell ref="AR49:AR50"/>
    <mergeCell ref="K49:K50"/>
    <mergeCell ref="Z49:Z50"/>
    <mergeCell ref="AA49:AA50"/>
    <mergeCell ref="AB49:AB50"/>
    <mergeCell ref="AC49:AC50"/>
    <mergeCell ref="AH49:AH50"/>
    <mergeCell ref="V46:AC46"/>
    <mergeCell ref="AD46:CP46"/>
    <mergeCell ref="I47:I56"/>
    <mergeCell ref="P47:P56"/>
    <mergeCell ref="V47:AC47"/>
    <mergeCell ref="AD47:CP47"/>
    <mergeCell ref="J48:J51"/>
    <mergeCell ref="Q48:Q51"/>
    <mergeCell ref="V48:AC48"/>
    <mergeCell ref="AD48:CP48"/>
    <mergeCell ref="E43:E60"/>
    <mergeCell ref="V43:AC43"/>
    <mergeCell ref="AD43:CP43"/>
    <mergeCell ref="F44:F59"/>
    <mergeCell ref="V44:AC44"/>
    <mergeCell ref="AD44:CP44"/>
    <mergeCell ref="G45:G58"/>
    <mergeCell ref="V45:AC45"/>
    <mergeCell ref="AD45:CP45"/>
    <mergeCell ref="H46:H57"/>
    <mergeCell ref="CM41:CN41"/>
    <mergeCell ref="AA42:AB42"/>
    <mergeCell ref="AI42:AJ42"/>
    <mergeCell ref="AQ42:AR42"/>
    <mergeCell ref="AY42:AZ42"/>
    <mergeCell ref="BG42:BH42"/>
    <mergeCell ref="BO42:BP42"/>
    <mergeCell ref="BW42:BX42"/>
    <mergeCell ref="CE42:CF42"/>
    <mergeCell ref="CM42:CN42"/>
    <mergeCell ref="CH40:CH41"/>
    <mergeCell ref="CI40:CI41"/>
    <mergeCell ref="CJ40:CK40"/>
    <mergeCell ref="CL40:CN40"/>
    <mergeCell ref="AA41:AB41"/>
    <mergeCell ref="AI41:AJ41"/>
    <mergeCell ref="AQ41:AR41"/>
    <mergeCell ref="AY41:AZ41"/>
    <mergeCell ref="BG41:BH41"/>
    <mergeCell ref="BO41:BP41"/>
    <mergeCell ref="BT40:BU40"/>
    <mergeCell ref="BV40:BX40"/>
    <mergeCell ref="BZ40:BZ41"/>
    <mergeCell ref="CA40:CA41"/>
    <mergeCell ref="CB40:CC40"/>
    <mergeCell ref="CD40:CF40"/>
    <mergeCell ref="BW41:BX41"/>
    <mergeCell ref="CE41:CF41"/>
    <mergeCell ref="BB40:BB41"/>
    <mergeCell ref="BC40:BC41"/>
    <mergeCell ref="BD40:BE40"/>
    <mergeCell ref="BF40:BH40"/>
    <mergeCell ref="BJ40:BJ41"/>
    <mergeCell ref="BK40:BK41"/>
    <mergeCell ref="AF40:AG40"/>
    <mergeCell ref="AH40:AJ40"/>
    <mergeCell ref="AL40:AL41"/>
    <mergeCell ref="AM40:AM41"/>
    <mergeCell ref="AN40:AO40"/>
    <mergeCell ref="AP40:AR40"/>
    <mergeCell ref="CG39:CG41"/>
    <mergeCell ref="CH39:CN39"/>
    <mergeCell ref="CO39:CO41"/>
    <mergeCell ref="CP39:CP41"/>
    <mergeCell ref="V40:V41"/>
    <mergeCell ref="W40:W41"/>
    <mergeCell ref="X40:Y40"/>
    <mergeCell ref="Z40:AB40"/>
    <mergeCell ref="AD40:AD41"/>
    <mergeCell ref="AE40:AE41"/>
    <mergeCell ref="BI39:BI41"/>
    <mergeCell ref="BJ39:BP39"/>
    <mergeCell ref="BQ39:BQ41"/>
    <mergeCell ref="BR39:BX39"/>
    <mergeCell ref="BY39:BY41"/>
    <mergeCell ref="BZ39:CF39"/>
    <mergeCell ref="BL40:BM40"/>
    <mergeCell ref="BN40:BP40"/>
    <mergeCell ref="BR40:BR41"/>
    <mergeCell ref="BS40:BS41"/>
    <mergeCell ref="AK39:AK41"/>
    <mergeCell ref="AL39:AR39"/>
    <mergeCell ref="AS39:AS41"/>
    <mergeCell ref="AT39:AZ39"/>
    <mergeCell ref="BA39:BA41"/>
    <mergeCell ref="BB39:BH39"/>
    <mergeCell ref="AT40:AT41"/>
    <mergeCell ref="AU40:AU41"/>
    <mergeCell ref="AV40:AW40"/>
    <mergeCell ref="AX40:AZ40"/>
    <mergeCell ref="BR37:BY37"/>
    <mergeCell ref="BZ37:CG37"/>
    <mergeCell ref="CH37:CO37"/>
    <mergeCell ref="S38:CP38"/>
    <mergeCell ref="CQ38:CQ41"/>
    <mergeCell ref="S39:S41"/>
    <mergeCell ref="T39:T41"/>
    <mergeCell ref="V39:AB39"/>
    <mergeCell ref="AC39:AC41"/>
    <mergeCell ref="AD39:AJ39"/>
    <mergeCell ref="BJ35:BP35"/>
    <mergeCell ref="BR35:BX35"/>
    <mergeCell ref="BZ35:CF35"/>
    <mergeCell ref="CH35:CN35"/>
    <mergeCell ref="V37:AC37"/>
    <mergeCell ref="AD37:AK37"/>
    <mergeCell ref="AL37:AS37"/>
    <mergeCell ref="AT37:BA37"/>
    <mergeCell ref="BB37:BI37"/>
    <mergeCell ref="BJ37:BQ37"/>
    <mergeCell ref="BJ34:BP34"/>
    <mergeCell ref="BR34:BX34"/>
    <mergeCell ref="BZ34:CF34"/>
    <mergeCell ref="CH34:CN34"/>
    <mergeCell ref="S35:T35"/>
    <mergeCell ref="V35:AB35"/>
    <mergeCell ref="AD35:AJ35"/>
    <mergeCell ref="AL35:AR35"/>
    <mergeCell ref="AT35:AZ35"/>
    <mergeCell ref="BB35:BH35"/>
    <mergeCell ref="BJ32:BP32"/>
    <mergeCell ref="BR32:BX32"/>
    <mergeCell ref="BZ32:CF32"/>
    <mergeCell ref="CH32:CN32"/>
    <mergeCell ref="S34:T34"/>
    <mergeCell ref="V34:AB34"/>
    <mergeCell ref="AD34:AJ34"/>
    <mergeCell ref="AL34:AR34"/>
    <mergeCell ref="AT34:AZ34"/>
    <mergeCell ref="BB34:BH34"/>
    <mergeCell ref="BJ31:BP31"/>
    <mergeCell ref="BR31:BX31"/>
    <mergeCell ref="BZ31:CF31"/>
    <mergeCell ref="CH31:CN31"/>
    <mergeCell ref="S32:T32"/>
    <mergeCell ref="V32:AB32"/>
    <mergeCell ref="AD32:AJ32"/>
    <mergeCell ref="AL32:AR32"/>
    <mergeCell ref="AT32:AZ32"/>
    <mergeCell ref="BB32:BH32"/>
    <mergeCell ref="BJ30:BP30"/>
    <mergeCell ref="BR30:BX30"/>
    <mergeCell ref="BZ30:CF30"/>
    <mergeCell ref="CH30:CN30"/>
    <mergeCell ref="S31:T31"/>
    <mergeCell ref="V31:AB31"/>
    <mergeCell ref="AD31:AJ31"/>
    <mergeCell ref="AL31:AR31"/>
    <mergeCell ref="AT31:AZ31"/>
    <mergeCell ref="BB31:BH31"/>
    <mergeCell ref="S30:T30"/>
    <mergeCell ref="V30:AB30"/>
    <mergeCell ref="AD30:AJ30"/>
    <mergeCell ref="AL30:AR30"/>
    <mergeCell ref="AT30:AZ30"/>
    <mergeCell ref="BB30:BH30"/>
    <mergeCell ref="AT29:AZ29"/>
    <mergeCell ref="BB29:BH29"/>
    <mergeCell ref="BJ29:BP29"/>
    <mergeCell ref="BR29:BX29"/>
    <mergeCell ref="BZ29:CF29"/>
    <mergeCell ref="CH29:CN29"/>
    <mergeCell ref="S26:AJ26"/>
    <mergeCell ref="S27:AJ27"/>
    <mergeCell ref="S29:T29"/>
    <mergeCell ref="V29:AB29"/>
    <mergeCell ref="AD29:AJ29"/>
    <mergeCell ref="AL29:AR29"/>
    <mergeCell ref="CO8:CO9"/>
    <mergeCell ref="CQ8:CQ10"/>
    <mergeCell ref="AH17:AH18"/>
    <mergeCell ref="AI17:AI18"/>
    <mergeCell ref="AJ17:AJ18"/>
    <mergeCell ref="AK17:AK18"/>
    <mergeCell ref="CE8:CE9"/>
    <mergeCell ref="CF8:CF9"/>
    <mergeCell ref="CG8:CG9"/>
    <mergeCell ref="CL8:CL9"/>
    <mergeCell ref="CM8:CM9"/>
    <mergeCell ref="CN8:CN9"/>
    <mergeCell ref="BQ8:BQ9"/>
    <mergeCell ref="BV8:BV9"/>
    <mergeCell ref="BW8:BW9"/>
    <mergeCell ref="BX8:BX9"/>
    <mergeCell ref="BY8:BY9"/>
    <mergeCell ref="CD8:CD9"/>
    <mergeCell ref="BG8:BG9"/>
    <mergeCell ref="BH8:BH9"/>
    <mergeCell ref="BI8:BI9"/>
    <mergeCell ref="BN8:BN9"/>
    <mergeCell ref="BO8:BO9"/>
    <mergeCell ref="BP8:BP9"/>
    <mergeCell ref="AS8:AS9"/>
    <mergeCell ref="AX8:AX9"/>
    <mergeCell ref="AY8:AY9"/>
    <mergeCell ref="AZ8:AZ9"/>
    <mergeCell ref="BA8:BA9"/>
    <mergeCell ref="BF8:BF9"/>
    <mergeCell ref="AI8:AI9"/>
    <mergeCell ref="AJ8:AJ9"/>
    <mergeCell ref="AK8:AK9"/>
    <mergeCell ref="AP8:AP9"/>
    <mergeCell ref="AQ8:AQ9"/>
    <mergeCell ref="AR8:AR9"/>
    <mergeCell ref="K8:K9"/>
    <mergeCell ref="Z8:Z9"/>
    <mergeCell ref="AA8:AA9"/>
    <mergeCell ref="AB8:AB9"/>
    <mergeCell ref="AC8:AC9"/>
    <mergeCell ref="AH8:AH9"/>
    <mergeCell ref="V5:AC5"/>
    <mergeCell ref="AD5:CP5"/>
    <mergeCell ref="I6:I11"/>
    <mergeCell ref="P6:P11"/>
    <mergeCell ref="V6:AC6"/>
    <mergeCell ref="AD6:CP6"/>
    <mergeCell ref="J7:J10"/>
    <mergeCell ref="Q7:Q10"/>
    <mergeCell ref="V7:AC7"/>
    <mergeCell ref="AD7:CP7"/>
    <mergeCell ref="E2:E15"/>
    <mergeCell ref="V2:AC2"/>
    <mergeCell ref="AD2:CP2"/>
    <mergeCell ref="F3:F14"/>
    <mergeCell ref="V3:AC3"/>
    <mergeCell ref="AD3:CP3"/>
    <mergeCell ref="G4:G13"/>
    <mergeCell ref="V4:AC4"/>
    <mergeCell ref="AD4:CP4"/>
    <mergeCell ref="H5:H12"/>
  </mergeCells>
  <dataValidations count="8">
    <dataValidation allowBlank="1" sqref="S131127:CQ131133 S196663:CQ196669 S262199:CQ262205 S327735:CQ327741 S393271:CQ393277 S458807:CQ458813 S524343:CQ524349 S589879:CQ589885 S655415:CQ655421 S720951:CQ720957 S786487:CQ786493 S852023:CQ852029 S917559:CQ917565 S983095:CQ983101 S65591:CQ65597"/>
    <dataValidation type="list" allowBlank="1" showInputMessage="1" errorTitle="Ошибка" error="Выберите значение из списка" prompt="Выберите значение из списка" sqref="V983092:CP983092 V65588:CP65588 V131124:CP131124 V196660:CP196660 V262196:CP262196 V327732:CP327732 V393268:CP393268 V458804:CP458804 V524340:CP524340 V589876:CP589876 V655412:CP655412 V720948:CP720948 V786484:CP786484 V852020:CP852020 V917556:CP917556">
      <formula1>kind_of_cons</formula1>
    </dataValidation>
    <dataValidation allowBlank="1" promptTitle="checkPeriodRange" sqref="Y65590 Y131126 Y196662 Y262198 Y327734 Y393270 Y458806 Y524342 Y589878 Y655414 Y720950 Y786486 Y852022 Y917558 Y983094 Y9 AG65590 AG131126 AG196662 AG262198 AG327734 AG393270 AG458806 AG524342 AG589878 AG655414 AG720950 AG786486 AG852022 AG917558 AG983094 AG9 Y50 AG18 AG50 AO9 AO50 AW9 AW50 BE9 BE50 BM9 BM50 BU9 BU50 CC9 CC50 CK9 CK50 Y54 AG54 AO54 AW54 BE54 BM54 BU54 CC54 CK54"/>
    <dataValidation type="list" allowBlank="1" showInputMessage="1" showErrorMessage="1" errorTitle="Ошибка" error="Выберите значение из списка" sqref="V983091:W983091 V65587:W65587 V131123:W131123 V196659:W196659 V262195:W262195 V327731:W327731 V393267:W393267 V458803:W458803 V524339:W524339 V589875:W589875 V655411:W655411 V720947:W720947 V786483:W786483 V852019:W852019 V917555:W917555 AD983091:AE983091 AD65587:AE65587 AD131123:AE131123 AD196659:AE196659 AD262195:AE262195 AD327731:AE327731 AD393267:AE393267 AD458803:AE458803 AD524339:AE524339 AD589875:AE589875 AD655411:AE655411 AD720947:AE720947 AD786483:AE786483 AD852019:AE852019 AD917555:AE917555">
      <formula1>kind_of_scheme_in</formula1>
    </dataValidation>
    <dataValidation type="textLength" operator="lessThanOrEqual" allowBlank="1" showInputMessage="1" showErrorMessage="1" errorTitle="Ошибка" error="Допускается ввод не более 900 символов!" sqref="CQ65583:CQ65590 CQ131119:CQ131126 CQ196655:CQ196662 CQ262191:CQ262198 CQ327727:CQ327734 CQ393263:CQ393270 CQ458799:CQ458806 CQ524335:CQ524342 CQ589871:CQ589878 CQ655407:CQ655414 CQ720943:CQ720950 CQ786479:CQ786486 CQ852015:CQ852022 CQ917551:CQ917558 CQ983087:CQ983094">
      <formula1>900</formula1>
    </dataValidation>
    <dataValidation type="list" allowBlank="1" showInputMessage="1" showErrorMessage="1" errorTitle="Ошибка" error="Выберите значение из списка" sqref="T65589 T131125 T196661 T262197 T327733 T393269 T458805 T524341 T589877 T655413 T720949 T786485 T852021 T917557 T983093">
      <formula1>kind_of_heat_transfer</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Z65589 Z131125 Z196661 Z262197 Z327733 Z393269 Z458805 Z524341 Z589877 Z655413 Z720949 Z786485 Z852021 Z917557 Z983093 AB65589 AB131125 AB196661 AB262197 AB327733 AB393269 AB458805 AB524341 AB589877 AB655413 AB720949 AB786485 AB852021 AB917557 AB983093 Z8 AH65589 AH131125 AH196661 AH262197 AH327733 AH393269 AH458805 AH524341 AH589877 AH655413 AH720949 AH786485 AH852021 AH917557 AH983093 AJ65589 AJ131125 AJ196661 AJ262197 AJ327733 AJ393269 AJ458805 AJ524341 AJ589877 AJ655413 AJ720949 AJ786485 AJ852021 AJ917557 AJ983093 AJ49 AH49 AH8 AJ8 AB8 AH17 AJ17 Z49 AB49 AP8 AR8 AP49 AR49 AX8 AZ8 AX49 AZ49 BF8 BH8 BF49 BH49 BN8 BP8 BN49 BP49 BV8 BX8 BV49 BX49 CD8 CF8 CD49 CF49 CL8 CN8 CL49 CN49 Z53 AB53 AH53 AJ53 AP53 AR53 AX53 AZ53 BF53 BH53 BN53 BP53 BV53 BX53 CD53 CF53 CL53 CN53"/>
    <dataValidation allowBlank="1" showInputMessage="1" showErrorMessage="1" prompt="Для выбора выполните двойной щелчок левой клавиши мыши по соответствующей ячейке." sqref="AA65589 AA131125 AA196661 AA262197 AA327733 AA393269 AA458805 AA524341 AA589877 AA655413 AA720949 AA786485 AA852021 AA917557 AA983093 AC131125 AC458805 AC196661 AC262197 AC327733 AC393269 AC524341 AC589877 AC655413 AC720949 AC786485 AC852021 AC917557 AC983093 AC65589 AI65589 AI131125 AI196661 AI262197 AI327733 AI393269 AI458805 AI524341 AI589877 AI655413 AI720949 AI786485 AI852021 AI917557 AI983093 AK327733:CO327733 AK393269:CO393269 AK49 AQ49 AS49 AY49 BA49 BG49 BI49 BO49 BQ49 BW49 BY49 CE49 CG49 CM49 CO49 AK524341:CO524341 AK8 AQ8 AS8 AY8 BA8 BG8 BI8 BO8 BQ8 BW8 BY8 CE8 CG8 CM8 CO8 AK589877:CO589877 AK655413:CO655413 AK17 AK720949:CO720949 AK786485:CO786485 AK852021:CO852021 AK917557:CO917557 AK983093:CO983093 AK65589:CO65589 AK131125:CO131125 AI49 AK458805:CO458805 AI8 AC8 AA8 AI17 AK196661:CO196661 AA49 AC49 AK262197:CO262197 AA53 AC53 AI53 AK53 AQ53 AS53 AY53 BA53 BG53 BI53 BO53 BQ53 BW53 BY53 CE53 CG53 CM53 CO53"/>
  </dataValidations>
  <pageMargins left="0.70866141732283472" right="0.70866141732283472" top="0.74803149606299213" bottom="0.74803149606299213" header="0.31496062992125984" footer="0.31496062992125984"/>
  <pageSetup paperSize="9" scale="70" orientation="landscape" r:id="rId1"/>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36</vt:i4>
      </vt:variant>
    </vt:vector>
  </HeadingPairs>
  <TitlesOfParts>
    <vt:vector size="37" baseType="lpstr">
      <vt:lpstr>ТС. Т-ТЭ | &gt;=25МВт</vt:lpstr>
      <vt:lpstr>BLOCK_NOTE_P_TARIFF_A</vt:lpstr>
      <vt:lpstr>BLOCK_NOTE_R_TARIFF_A</vt:lpstr>
      <vt:lpstr>BLOCK_TABLE_P_TARIFF_A</vt:lpstr>
      <vt:lpstr>BLOCK_TABLE_R_TARIFF_A</vt:lpstr>
      <vt:lpstr>et_HEAT_TARIFF_A_CS</vt:lpstr>
      <vt:lpstr>et_HEAT_TARIFF_A_GC</vt:lpstr>
      <vt:lpstr>et_HEAT_TARIFF_A_IST_TE</vt:lpstr>
      <vt:lpstr>et_HEAT_TARIFF_A_NTAR</vt:lpstr>
      <vt:lpstr>et_HEAT_TARIFF_A_PERIOD_COLOR</vt:lpstr>
      <vt:lpstr>et_HEAT_TARIFF_A_PERIOD_NOT_COLOR</vt:lpstr>
      <vt:lpstr>et_HEAT_TARIFF_A_SCHEME</vt:lpstr>
      <vt:lpstr>et_HEAT_TARIFF_A_TER</vt:lpstr>
      <vt:lpstr>et_HEAT_TARIFF_A_TN</vt:lpstr>
      <vt:lpstr>et_ver_HEAT_TARIFF_A</vt:lpstr>
      <vt:lpstr>HEAT_TARIFF_A_ADD_HL_COLUMN_MARKER</vt:lpstr>
      <vt:lpstr>HEAT_TARIFF_A_DEL_HL_GC_COLUMN_MARKER</vt:lpstr>
      <vt:lpstr>HEAT_TARIFF_A_DEL_HL_SCHEME_COLUMN_MARKER</vt:lpstr>
      <vt:lpstr>HEAT_TARIFF_A_DEL_HL_TN_COLUMN_MARKER</vt:lpstr>
      <vt:lpstr>HEAT_TARIFF_A_DELETE_PERIOD_ROW_MARKER</vt:lpstr>
      <vt:lpstr>HEAT_TARIFF_A_FLAG_BLOCK_COLUMN_MARKER</vt:lpstr>
      <vt:lpstr>HEAT_TARIFF_A_FLAG_BLOCK_ROW_MARKER</vt:lpstr>
      <vt:lpstr>HEAT_TARIFF_A_NUM_CS_COLUMN_MARKER</vt:lpstr>
      <vt:lpstr>HEAT_TARIFF_A_NUM_GC_COLUMN_MARKER</vt:lpstr>
      <vt:lpstr>HEAT_TARIFF_A_NUM_IST_TE_COLUMN_MARKER</vt:lpstr>
      <vt:lpstr>HEAT_TARIFF_A_NUM_NTAR_COLUMN_MARKER</vt:lpstr>
      <vt:lpstr>HEAT_TARIFF_A_NUM_SCHEME_COLUMN_MARKER</vt:lpstr>
      <vt:lpstr>HEAT_TARIFF_A_NUM_TER_COLUMN_MARKER</vt:lpstr>
      <vt:lpstr>HEAT_TARIFF_A_NUM_TN_COLUMN_MARKER</vt:lpstr>
      <vt:lpstr>pIns_PT_VTAR_A</vt:lpstr>
      <vt:lpstr>pIns_ver_HEAT_TARIFF_A</vt:lpstr>
      <vt:lpstr>pt_cs_1</vt:lpstr>
      <vt:lpstr>pt_ist_te_1</vt:lpstr>
      <vt:lpstr>pt_ntar_1</vt:lpstr>
      <vt:lpstr>pt_ter_1</vt:lpstr>
      <vt:lpstr>tblEnd_1_TARIFF_A</vt:lpstr>
      <vt:lpstr>tblStart_1_TARIFF_A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cp:lastPrinted>2024-12-27T11:44:02Z</cp:lastPrinted>
  <dcterms:created xsi:type="dcterms:W3CDTF">2024-12-27T11:41:50Z</dcterms:created>
  <dcterms:modified xsi:type="dcterms:W3CDTF">2024-12-27T11:44:20Z</dcterms:modified>
</cp:coreProperties>
</file>