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uliya\Desktop\Мои расчеты\2024\Отчетность ЕИАС\УСТАНОВЛЕННЫЕ ТАРИФЫ\ТЭ\"/>
    </mc:Choice>
  </mc:AlternateContent>
  <bookViews>
    <workbookView xWindow="0" yWindow="0" windowWidth="28800" windowHeight="11535"/>
  </bookViews>
  <sheets>
    <sheet name="ТС. Т-ТЭ | &gt;=25МВт" sheetId="1" r:id="rId1"/>
  </sheets>
  <externalReferences>
    <externalReference r:id="rId2"/>
  </externalReferences>
  <definedNames>
    <definedName name="anscount">1</definedName>
    <definedName name="B_FHD_FLAG_DIFFERENTIATION">'[1]Показатели ФХД'!$H$24:$J$24</definedName>
    <definedName name="B_FHD_FLAG_INDEX_1">'[1]Показатели ФХД'!$H$66:$J$66</definedName>
    <definedName name="B_FHD_FLAG_INDEX_2">'[1]Показатели ФХД'!$H$68:$J$68</definedName>
    <definedName name="BLOCK_NOTE_P_TARIFF_A">'ТС. Т-ТЭ | &gt;=25МВт'!$62:$64</definedName>
    <definedName name="BLOCK_NOTE_R_TARIFF_A">'ТС. Т-ТЭ | &gt;=25МВт'!$65:$68</definedName>
    <definedName name="BLOCK_TABLE_P_TARIFF_A">'ТС. Т-ТЭ | &gt;=25МВт'!$28:$32</definedName>
    <definedName name="BLOCK_TABLE_R_TARIFF_A">'ТС. Т-ТЭ | &gt;=25МВт'!$33:$35</definedName>
    <definedName name="code">[1]Инструкция!$B$2</definedName>
    <definedName name="CodeTemplateList">[1]TEHSHEET!$F$46:$F$53</definedName>
    <definedName name="CURRENT_YEAR">[1]TEHSHEET!$G$44</definedName>
    <definedName name="DESCRIPTION_TERRITORY">[1]REESTR_DS!$B$2</definedName>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EndDateList">[1]TEHSHEET!$H$46:$H$53</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ver_HEAT_TARIFF_A">'ТС. Т-ТЭ | &gt;=25МВт'!$V:$AC</definedName>
    <definedName name="f_quart">[1]Титульный!$F$15</definedName>
    <definedName name="f_year">[1]Титульный!$F$14</definedName>
    <definedName name="FHD_NAME_FORM">[1]DATA_FORMS!$C$6</definedName>
    <definedName name="FHD_NOTE_P_1">[1]DATA_NPA!$N$18</definedName>
    <definedName name="FHD_NOTE_P_10">[1]DATA_NPA!$N$27</definedName>
    <definedName name="FHD_NOTE_P_11">[1]DATA_NPA!$N$28</definedName>
    <definedName name="FHD_NOTE_P_12">[1]DATA_NPA!$N$29</definedName>
    <definedName name="FHD_NOTE_P_13">[1]DATA_NPA!$N$30</definedName>
    <definedName name="FHD_NOTE_P_14">[1]DATA_NPA!$N$31</definedName>
    <definedName name="FHD_NOTE_P_15">[1]DATA_NPA!$N$32</definedName>
    <definedName name="FHD_NOTE_P_16">[1]DATA_NPA!$N$33</definedName>
    <definedName name="FHD_NOTE_P_17">[1]DATA_NPA!$N$34</definedName>
    <definedName name="FHD_NOTE_P_18">[1]DATA_NPA!$N$35</definedName>
    <definedName name="FHD_NOTE_P_19">[1]DATA_NPA!$N$36</definedName>
    <definedName name="FHD_NOTE_P_2">[1]DATA_NPA!$N$19</definedName>
    <definedName name="FHD_NOTE_P_20">[1]DATA_NPA!$N$37</definedName>
    <definedName name="FHD_NOTE_P_21">[1]DATA_NPA!$N$38</definedName>
    <definedName name="FHD_NOTE_P_22">[1]DATA_NPA!$N$39</definedName>
    <definedName name="FHD_NOTE_P_23">[1]DATA_NPA!$N$40</definedName>
    <definedName name="FHD_NOTE_P_24">[1]DATA_NPA!$N$41</definedName>
    <definedName name="FHD_NOTE_P_25">[1]DATA_NPA!$N$42</definedName>
    <definedName name="FHD_NOTE_P_26">[1]DATA_NPA!$N$43</definedName>
    <definedName name="FHD_NOTE_P_27">[1]DATA_NPA!$N$44</definedName>
    <definedName name="FHD_NOTE_P_28">[1]DATA_NPA!$N$45</definedName>
    <definedName name="FHD_NOTE_P_29">[1]DATA_NPA!$N$46</definedName>
    <definedName name="FHD_NOTE_P_3">[1]DATA_NPA!$N$20</definedName>
    <definedName name="FHD_NOTE_P_30">[1]DATA_NPA!$N$47</definedName>
    <definedName name="FHD_NOTE_P_31">[1]DATA_NPA!$N$48</definedName>
    <definedName name="FHD_NOTE_P_32">[1]DATA_NPA!$N$49</definedName>
    <definedName name="FHD_NOTE_P_33">[1]DATA_NPA!$N$50</definedName>
    <definedName name="FHD_NOTE_P_34">[1]DATA_NPA!$N$51</definedName>
    <definedName name="FHD_NOTE_P_35">[1]DATA_NPA!$N$52</definedName>
    <definedName name="FHD_NOTE_P_36">[1]DATA_NPA!$N$53</definedName>
    <definedName name="FHD_NOTE_P_37">[1]DATA_NPA!$N$54</definedName>
    <definedName name="FHD_NOTE_P_38">[1]DATA_NPA!$N$55</definedName>
    <definedName name="FHD_NOTE_P_39">[1]DATA_NPA!$N$56</definedName>
    <definedName name="FHD_NOTE_P_4">[1]DATA_NPA!$N$21</definedName>
    <definedName name="FHD_NOTE_P_40">[1]DATA_NPA!$N$57</definedName>
    <definedName name="FHD_NOTE_P_41">[1]DATA_NPA!$N$58</definedName>
    <definedName name="FHD_NOTE_P_42">[1]DATA_NPA!$N$59</definedName>
    <definedName name="FHD_NOTE_P_43">[1]DATA_NPA!$N$60</definedName>
    <definedName name="FHD_NOTE_P_44">[1]DATA_NPA!$N$61</definedName>
    <definedName name="FHD_NOTE_P_45">[1]DATA_NPA!$N$62</definedName>
    <definedName name="FHD_NOTE_P_46">[1]DATA_NPA!$N$63</definedName>
    <definedName name="FHD_NOTE_P_47">[1]DATA_NPA!$N$64</definedName>
    <definedName name="FHD_NOTE_P_48">[1]DATA_NPA!$N$65</definedName>
    <definedName name="FHD_NOTE_P_49">[1]DATA_NPA!$N$66</definedName>
    <definedName name="FHD_NOTE_P_5">[1]DATA_NPA!$N$22</definedName>
    <definedName name="FHD_NOTE_P_50">[1]DATA_NPA!$N$67</definedName>
    <definedName name="FHD_NOTE_P_51">[1]DATA_NPA!$N$68</definedName>
    <definedName name="FHD_NOTE_P_52">[1]DATA_NPA!$N$69</definedName>
    <definedName name="FHD_NOTE_P_53">[1]DATA_NPA!$N$70</definedName>
    <definedName name="FHD_NOTE_P_54">[1]DATA_NPA!$N$71</definedName>
    <definedName name="FHD_NOTE_P_55">[1]DATA_NPA!$N$72</definedName>
    <definedName name="FHD_NOTE_P_56">[1]DATA_NPA!$N$73</definedName>
    <definedName name="FHD_NOTE_P_57">[1]DATA_NPA!$N$74</definedName>
    <definedName name="FHD_NOTE_P_58">[1]DATA_NPA!$N$75</definedName>
    <definedName name="FHD_NOTE_P_59">[1]DATA_NPA!$N$76</definedName>
    <definedName name="FHD_NOTE_P_6">[1]DATA_NPA!$N$23</definedName>
    <definedName name="FHD_NOTE_P_60">[1]DATA_NPA!$N$77</definedName>
    <definedName name="FHD_NOTE_P_61">[1]DATA_NPA!$N$78</definedName>
    <definedName name="FHD_NOTE_P_62">[1]DATA_NPA!$N$79</definedName>
    <definedName name="FHD_NOTE_P_63">[1]DATA_NPA!$N$80</definedName>
    <definedName name="FHD_NOTE_P_64">[1]DATA_NPA!$N$81</definedName>
    <definedName name="FHD_NOTE_P_65">[1]DATA_NPA!$N$82</definedName>
    <definedName name="FHD_NOTE_P_66">[1]DATA_NPA!$N$83</definedName>
    <definedName name="FHD_NOTE_P_67">[1]DATA_NPA!$N$84</definedName>
    <definedName name="FHD_NOTE_P_68">[1]DATA_NPA!$N$85</definedName>
    <definedName name="FHD_NOTE_P_69">[1]DATA_NPA!$N$86</definedName>
    <definedName name="FHD_NOTE_P_7">[1]DATA_NPA!$N$24</definedName>
    <definedName name="FHD_NOTE_P_70">[1]DATA_NPA!$N$87</definedName>
    <definedName name="FHD_NOTE_P_71">[1]DATA_NPA!$N$88</definedName>
    <definedName name="FHD_NOTE_P_72">[1]DATA_NPA!$N$89</definedName>
    <definedName name="FHD_NOTE_P_73">[1]DATA_NPA!$N$90</definedName>
    <definedName name="FHD_NOTE_P_74">[1]DATA_NPA!$N$91</definedName>
    <definedName name="FHD_NOTE_P_75">[1]DATA_NPA!$N$92</definedName>
    <definedName name="FHD_NOTE_P_76">[1]DATA_NPA!$N$93</definedName>
    <definedName name="FHD_NOTE_P_77">[1]DATA_NPA!$N$94</definedName>
    <definedName name="FHD_NOTE_P_78">[1]DATA_NPA!$N$95</definedName>
    <definedName name="FHD_NOTE_P_79">[1]DATA_NPA!$N$96</definedName>
    <definedName name="FHD_NOTE_P_8">[1]DATA_NPA!$N$25</definedName>
    <definedName name="FHD_NOTE_P_80">[1]DATA_NPA!$N$97</definedName>
    <definedName name="FHD_NOTE_P_81">[1]DATA_NPA!$N$98</definedName>
    <definedName name="FHD_NOTE_P_82">[1]DATA_NPA!$N$99</definedName>
    <definedName name="FHD_NOTE_P_83">[1]DATA_NPA!$N$100</definedName>
    <definedName name="FHD_NOTE_P_84">[1]DATA_NPA!$N$101</definedName>
    <definedName name="FHD_NOTE_P_9">[1]DATA_NPA!$N$26</definedName>
    <definedName name="FHD_NUM_P_1">[1]DATA_NPA!$L$18</definedName>
    <definedName name="FHD_NUM_P_10">[1]DATA_NPA!$L$27</definedName>
    <definedName name="FHD_NUM_P_11">[1]DATA_NPA!$L$28</definedName>
    <definedName name="FHD_NUM_P_12">[1]DATA_NPA!$L$29</definedName>
    <definedName name="FHD_NUM_P_13">[1]DATA_NPA!$L$30</definedName>
    <definedName name="FHD_NUM_P_14">[1]DATA_NPA!$L$31</definedName>
    <definedName name="FHD_NUM_P_15">[1]DATA_NPA!$L$32</definedName>
    <definedName name="FHD_NUM_P_16">[1]DATA_NPA!$L$33</definedName>
    <definedName name="FHD_NUM_P_17">[1]DATA_NPA!$L$34</definedName>
    <definedName name="FHD_NUM_P_18">[1]DATA_NPA!$L$35</definedName>
    <definedName name="FHD_NUM_P_19">[1]DATA_NPA!$L$36</definedName>
    <definedName name="FHD_NUM_P_2">[1]DATA_NPA!$L$19</definedName>
    <definedName name="FHD_NUM_P_20">[1]DATA_NPA!$L$37</definedName>
    <definedName name="FHD_NUM_P_21">[1]DATA_NPA!$L$38</definedName>
    <definedName name="FHD_NUM_P_22">[1]DATA_NPA!$L$39</definedName>
    <definedName name="FHD_NUM_P_23">[1]DATA_NPA!$L$40</definedName>
    <definedName name="FHD_NUM_P_24">[1]DATA_NPA!$L$41</definedName>
    <definedName name="FHD_NUM_P_25">[1]DATA_NPA!$L$42</definedName>
    <definedName name="FHD_NUM_P_26">[1]DATA_NPA!$L$43</definedName>
    <definedName name="FHD_NUM_P_27">[1]DATA_NPA!$L$44</definedName>
    <definedName name="FHD_NUM_P_28">[1]DATA_NPA!$L$45</definedName>
    <definedName name="FHD_NUM_P_29">[1]DATA_NPA!$L$46</definedName>
    <definedName name="FHD_NUM_P_3">[1]DATA_NPA!$L$20</definedName>
    <definedName name="FHD_NUM_P_30">[1]DATA_NPA!$L$47</definedName>
    <definedName name="FHD_NUM_P_31">[1]DATA_NPA!$L$48</definedName>
    <definedName name="FHD_NUM_P_32">[1]DATA_NPA!$L$49</definedName>
    <definedName name="FHD_NUM_P_33">[1]DATA_NPA!$L$50</definedName>
    <definedName name="FHD_NUM_P_34">[1]DATA_NPA!$L$51</definedName>
    <definedName name="FHD_NUM_P_35">[1]DATA_NPA!$L$52</definedName>
    <definedName name="FHD_NUM_P_36">[1]DATA_NPA!$L$53</definedName>
    <definedName name="FHD_NUM_P_37">[1]DATA_NPA!$L$54</definedName>
    <definedName name="FHD_NUM_P_38">[1]DATA_NPA!$L$55</definedName>
    <definedName name="FHD_NUM_P_39">[1]DATA_NPA!$L$56</definedName>
    <definedName name="FHD_NUM_P_4">[1]DATA_NPA!$L$21</definedName>
    <definedName name="FHD_NUM_P_40">[1]DATA_NPA!$L$57</definedName>
    <definedName name="FHD_NUM_P_41">[1]DATA_NPA!$L$58</definedName>
    <definedName name="FHD_NUM_P_42">[1]DATA_NPA!$L$59</definedName>
    <definedName name="FHD_NUM_P_43">[1]DATA_NPA!$L$60</definedName>
    <definedName name="FHD_NUM_P_44">[1]DATA_NPA!$L$61</definedName>
    <definedName name="FHD_NUM_P_45">[1]DATA_NPA!$L$62</definedName>
    <definedName name="FHD_NUM_P_46">[1]DATA_NPA!$L$63</definedName>
    <definedName name="FHD_NUM_P_47">[1]DATA_NPA!$L$64</definedName>
    <definedName name="FHD_NUM_P_48">[1]DATA_NPA!$L$65</definedName>
    <definedName name="FHD_NUM_P_49">[1]DATA_NPA!$L$66</definedName>
    <definedName name="FHD_NUM_P_5">[1]DATA_NPA!$L$22</definedName>
    <definedName name="FHD_NUM_P_50">[1]DATA_NPA!$L$67</definedName>
    <definedName name="FHD_NUM_P_51">[1]DATA_NPA!$L$68</definedName>
    <definedName name="FHD_NUM_P_52">[1]DATA_NPA!$L$69</definedName>
    <definedName name="FHD_NUM_P_53">[1]DATA_NPA!$L$70</definedName>
    <definedName name="FHD_NUM_P_54">[1]DATA_NPA!$L$71</definedName>
    <definedName name="FHD_NUM_P_55">[1]DATA_NPA!$L$72</definedName>
    <definedName name="FHD_NUM_P_56">[1]DATA_NPA!$L$73</definedName>
    <definedName name="FHD_NUM_P_57">[1]DATA_NPA!$L$74</definedName>
    <definedName name="FHD_NUM_P_58">[1]DATA_NPA!$L$75</definedName>
    <definedName name="FHD_NUM_P_59">[1]DATA_NPA!$L$76</definedName>
    <definedName name="FHD_NUM_P_6">[1]DATA_NPA!$L$23</definedName>
    <definedName name="FHD_NUM_P_60">[1]DATA_NPA!$L$77</definedName>
    <definedName name="FHD_NUM_P_61">[1]DATA_NPA!$L$78</definedName>
    <definedName name="FHD_NUM_P_62">[1]DATA_NPA!$L$79</definedName>
    <definedName name="FHD_NUM_P_63">[1]DATA_NPA!$L$80</definedName>
    <definedName name="FHD_NUM_P_64">[1]DATA_NPA!$L$81</definedName>
    <definedName name="FHD_NUM_P_65">[1]DATA_NPA!$L$82</definedName>
    <definedName name="FHD_NUM_P_66">[1]DATA_NPA!$L$83</definedName>
    <definedName name="FHD_NUM_P_67">[1]DATA_NPA!$L$84</definedName>
    <definedName name="FHD_NUM_P_68">[1]DATA_NPA!$L$85</definedName>
    <definedName name="FHD_NUM_P_69">[1]DATA_NPA!$L$86</definedName>
    <definedName name="FHD_NUM_P_7">[1]DATA_NPA!$L$24</definedName>
    <definedName name="FHD_NUM_P_70">[1]DATA_NPA!$L$87</definedName>
    <definedName name="FHD_NUM_P_71">[1]DATA_NPA!$L$88</definedName>
    <definedName name="FHD_NUM_P_72">[1]DATA_NPA!$L$89</definedName>
    <definedName name="FHD_NUM_P_73">[1]DATA_NPA!$L$90</definedName>
    <definedName name="FHD_NUM_P_74">[1]DATA_NPA!$L$91</definedName>
    <definedName name="FHD_NUM_P_75">[1]DATA_NPA!$L$92</definedName>
    <definedName name="FHD_NUM_P_76">[1]DATA_NPA!$L$93</definedName>
    <definedName name="FHD_NUM_P_77">[1]DATA_NPA!$L$94</definedName>
    <definedName name="FHD_NUM_P_78">[1]DATA_NPA!$L$95</definedName>
    <definedName name="FHD_NUM_P_79">[1]DATA_NPA!$L$96</definedName>
    <definedName name="FHD_NUM_P_8">[1]DATA_NPA!$L$25</definedName>
    <definedName name="FHD_NUM_P_80">[1]DATA_NPA!$L$97</definedName>
    <definedName name="FHD_NUM_P_81">[1]DATA_NPA!$L$98</definedName>
    <definedName name="FHD_NUM_P_82">[1]DATA_NPA!$L$99</definedName>
    <definedName name="FHD_NUM_P_83">[1]DATA_NPA!$L$100</definedName>
    <definedName name="FHD_NUM_P_84">[1]DATA_NPA!$L$101</definedName>
    <definedName name="FHD_NUM_P_9">[1]DATA_NPA!$L$26</definedName>
    <definedName name="FHD_P_1">[1]DATA_NPA!$M$18</definedName>
    <definedName name="FHD_P_10">[1]DATA_NPA!$M$27</definedName>
    <definedName name="FHD_P_11">[1]DATA_NPA!$M$28</definedName>
    <definedName name="FHD_P_12">[1]DATA_NPA!$M$29</definedName>
    <definedName name="FHD_P_13">[1]DATA_NPA!$M$30</definedName>
    <definedName name="FHD_P_14">[1]DATA_NPA!$M$31</definedName>
    <definedName name="FHD_P_15">[1]DATA_NPA!$M$32</definedName>
    <definedName name="FHD_P_16">[1]DATA_NPA!$M$33</definedName>
    <definedName name="FHD_P_17">[1]DATA_NPA!$M$34</definedName>
    <definedName name="FHD_P_18">[1]DATA_NPA!$M$35</definedName>
    <definedName name="FHD_P_19">[1]DATA_NPA!$M$36</definedName>
    <definedName name="FHD_P_2">[1]DATA_NPA!$M$19</definedName>
    <definedName name="FHD_P_20">[1]DATA_NPA!$M$37</definedName>
    <definedName name="FHD_P_21">[1]DATA_NPA!$M$38</definedName>
    <definedName name="FHD_P_22">[1]DATA_NPA!$M$39</definedName>
    <definedName name="FHD_P_23">[1]DATA_NPA!$M$40</definedName>
    <definedName name="FHD_P_24">[1]DATA_NPA!$M$41</definedName>
    <definedName name="FHD_P_25">[1]DATA_NPA!$M$42</definedName>
    <definedName name="FHD_P_26">[1]DATA_NPA!$M$43</definedName>
    <definedName name="FHD_P_27">[1]DATA_NPA!$M$44</definedName>
    <definedName name="FHD_P_28">[1]DATA_NPA!$M$45</definedName>
    <definedName name="FHD_P_29">[1]DATA_NPA!$M$46</definedName>
    <definedName name="FHD_P_3">[1]DATA_NPA!$M$20</definedName>
    <definedName name="FHD_P_30">[1]DATA_NPA!$M$47</definedName>
    <definedName name="FHD_P_31">[1]DATA_NPA!$M$48</definedName>
    <definedName name="FHD_P_32">[1]DATA_NPA!$M$49</definedName>
    <definedName name="FHD_P_33">[1]DATA_NPA!$M$50</definedName>
    <definedName name="FHD_P_34">[1]DATA_NPA!$M$51</definedName>
    <definedName name="FHD_P_35">[1]DATA_NPA!$M$52</definedName>
    <definedName name="FHD_P_36">[1]DATA_NPA!$M$53</definedName>
    <definedName name="FHD_P_37">[1]DATA_NPA!$M$54</definedName>
    <definedName name="FHD_P_38">[1]DATA_NPA!$M$55</definedName>
    <definedName name="FHD_P_39">[1]DATA_NPA!$M$56</definedName>
    <definedName name="FHD_P_4">[1]DATA_NPA!$M$21</definedName>
    <definedName name="FHD_P_40">[1]DATA_NPA!$M$57</definedName>
    <definedName name="FHD_P_41">[1]DATA_NPA!$M$58</definedName>
    <definedName name="FHD_P_42">[1]DATA_NPA!$M$59</definedName>
    <definedName name="FHD_P_43">[1]DATA_NPA!$M$60</definedName>
    <definedName name="FHD_P_44">[1]DATA_NPA!$M$61</definedName>
    <definedName name="FHD_P_45">[1]DATA_NPA!$M$62</definedName>
    <definedName name="FHD_P_46">[1]DATA_NPA!$M$63</definedName>
    <definedName name="FHD_P_47">[1]DATA_NPA!$M$64</definedName>
    <definedName name="FHD_P_48">[1]DATA_NPA!$M$65</definedName>
    <definedName name="FHD_P_49">[1]DATA_NPA!$M$66</definedName>
    <definedName name="FHD_P_5">[1]DATA_NPA!$M$22</definedName>
    <definedName name="FHD_P_50">[1]DATA_NPA!$M$67</definedName>
    <definedName name="FHD_P_51">[1]DATA_NPA!$M$68</definedName>
    <definedName name="FHD_P_52">[1]DATA_NPA!$M$69</definedName>
    <definedName name="FHD_P_53">[1]DATA_NPA!$M$70</definedName>
    <definedName name="FHD_P_54">[1]DATA_NPA!$M$71</definedName>
    <definedName name="FHD_P_55">[1]DATA_NPA!$M$72</definedName>
    <definedName name="FHD_P_56">[1]DATA_NPA!$M$73</definedName>
    <definedName name="FHD_P_57">[1]DATA_NPA!$M$74</definedName>
    <definedName name="FHD_P_58">[1]DATA_NPA!$M$75</definedName>
    <definedName name="FHD_P_59">[1]DATA_NPA!$M$76</definedName>
    <definedName name="FHD_P_6">[1]DATA_NPA!$M$23</definedName>
    <definedName name="FHD_P_60">[1]DATA_NPA!$M$77</definedName>
    <definedName name="FHD_P_61">[1]DATA_NPA!$M$78</definedName>
    <definedName name="FHD_P_62">[1]DATA_NPA!$M$79</definedName>
    <definedName name="FHD_P_63">[1]DATA_NPA!$M$80</definedName>
    <definedName name="FHD_P_64">[1]DATA_NPA!$M$81</definedName>
    <definedName name="FHD_P_65">[1]DATA_NPA!$M$82</definedName>
    <definedName name="FHD_P_66">[1]DATA_NPA!$M$83</definedName>
    <definedName name="FHD_P_67">[1]DATA_NPA!$M$84</definedName>
    <definedName name="FHD_P_68">[1]DATA_NPA!$M$85</definedName>
    <definedName name="FHD_P_69">[1]DATA_NPA!$M$86</definedName>
    <definedName name="FHD_P_7">[1]DATA_NPA!$M$24</definedName>
    <definedName name="FHD_P_70">[1]DATA_NPA!$M$87</definedName>
    <definedName name="FHD_P_71">[1]DATA_NPA!$M$88</definedName>
    <definedName name="FHD_P_72">[1]DATA_NPA!$M$89</definedName>
    <definedName name="FHD_P_73">[1]DATA_NPA!$M$90</definedName>
    <definedName name="FHD_P_74">[1]DATA_NPA!$M$91</definedName>
    <definedName name="FHD_P_75">[1]DATA_NPA!$M$92</definedName>
    <definedName name="FHD_P_76">[1]DATA_NPA!$M$93</definedName>
    <definedName name="FHD_P_77">[1]DATA_NPA!$M$94</definedName>
    <definedName name="FHD_P_78">[1]DATA_NPA!$M$95</definedName>
    <definedName name="FHD_P_79">[1]DATA_NPA!$M$96</definedName>
    <definedName name="FHD_P_8">[1]DATA_NPA!$M$25</definedName>
    <definedName name="FHD_P_80">[1]DATA_NPA!$M$97</definedName>
    <definedName name="FHD_P_81">[1]DATA_NPA!$M$98</definedName>
    <definedName name="FHD_P_82">[1]DATA_NPA!$M$99</definedName>
    <definedName name="FHD_P_83">[1]DATA_NPA!$M$100</definedName>
    <definedName name="FHD_P_84">[1]DATA_NPA!$M$101</definedName>
    <definedName name="FHD_P_9">[1]DATA_NPA!$M$26</definedName>
    <definedName name="FHD20_NAME_FORM">[1]DATA_FORMS!$C$7</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inn">[1]Титульный!$F$33</definedName>
    <definedName name="IP_MAIN_DIFFERENTIATION_EVENTS_FLAG">[1]ИП!$H$11:$H$13</definedName>
    <definedName name="IP_MAIN_END_DATE">[1]ИП!$O$11:$O$13</definedName>
    <definedName name="IP_MAIN_LIST_IP_ID">[1]ИП!$AD$11:$AD$13</definedName>
    <definedName name="IP_MAIN_LIST_NAME_IP">[1]ИП!$G$11:$G$13</definedName>
    <definedName name="IP_MAIN_START_DATE">[1]ИП!$N$11:$N$13</definedName>
    <definedName name="IP_NAME_FORM">[1]DATA_FORMS!$C$32</definedName>
    <definedName name="kind_of_cons">[1]TEHSHEET!$R$2:$R$6</definedName>
    <definedName name="kind_of_control_method_filter">[1]TEHSHEET!$L$2:$L$5</definedName>
    <definedName name="kind_of_data_type">[1]TEHSHEET!$P$2:$P$3</definedName>
    <definedName name="kind_of_fuels">[1]TEHSHEET!$BB$2:$BB$29</definedName>
    <definedName name="kind_of_heat_transfer">[1]TEHSHEET!$O$2:$O$12</definedName>
    <definedName name="kind_of_NDS">[1]TEHSHEET!$H$2:$H$8</definedName>
    <definedName name="kind_of_org_type">[1]TEHSHEET!$AZ$2:$AZ$5</definedName>
    <definedName name="kind_of_power_te_unit">[1]TEHSHEET!$J$11:$J$12</definedName>
    <definedName name="kind_of_purchase_method">[1]TEHSHEET!$K$11:$K$13</definedName>
    <definedName name="kind_of_scheme_in">[1]TEHSHEET!$Q$2:$Q$5</definedName>
    <definedName name="kind_of_tariff_RHEAT">[1]TEHSHEET!$E$19:$E$20</definedName>
    <definedName name="kind_of_volume_te_unit">[1]TEHSHEET!$J$15:$J$16</definedName>
    <definedName name="KNE_NAME_FORM">[1]DATA_FORMS!$C$8</definedName>
    <definedName name="kpp">[1]Титульный!$F$34</definedName>
    <definedName name="NameTemplatesInListMO">[1]TEHSHEET!$K$45</definedName>
    <definedName name="NameTemplatesInTitle">[1]TEHSHEET!$J$45</definedName>
    <definedName name="NameTemplatesInTitleList">[1]TEHSHEET!$J$46:$J$53</definedName>
    <definedName name="OFFER_METHOD">[1]Предложение!$K$24:$K$83</definedName>
    <definedName name="org">[1]Титульный!$F$31</definedName>
    <definedName name="ORG_INFO_NAME_FORM">[1]DATA_FORMS!$C$4</definedName>
    <definedName name="ORG_INFO_P_NOTE_MAIN">[1]DATA_NPA!$N$3</definedName>
    <definedName name="ORG_VD_NAME_FORM">[1]DATA_FORMS!$C$31</definedName>
    <definedName name="PeriodIsEmptyList">[1]TEHSHEET!$I$46:$I$53</definedName>
    <definedName name="pIns_PT_VTAR_A">'ТС. Т-ТЭ | &gt;=25МВт'!$T$61</definedName>
    <definedName name="pIns_ver_HEAT_TARIFF_A">'ТС. Т-ТЭ | &gt;=25МВт'!$CP$39</definedName>
    <definedName name="PROCEDURE_TC_NAME_FORM">[1]DATA_FORMS!$C$30</definedName>
    <definedName name="pt_cs_1">'ТС. Т-ТЭ | &gt;=25МВт'!$45:$58</definedName>
    <definedName name="PT_DIFFERENTIATION_CS">'[1]Перечень тарифов'!$AL$12:$AL$137</definedName>
    <definedName name="PT_DIFFERENTIATION_CS_ID">'[1]Перечень тарифов'!$AF$12:$AF$137</definedName>
    <definedName name="PT_DIFFERENTIATION_IST_TE">'[1]Перечень тарифов'!$AM$12:$AM$137</definedName>
    <definedName name="PT_DIFFERENTIATION_IST_TE_ID">'[1]Перечень тарифов'!$AG$12:$AG$137</definedName>
    <definedName name="PT_DIFFERENTIATION_NTAR">'[1]Перечень тарифов'!$AJ$12:$AJ$137</definedName>
    <definedName name="PT_DIFFERENTIATION_NTAR_ID">'[1]Перечень тарифов'!$AD$12:$AD$137</definedName>
    <definedName name="PT_DIFFERENTIATION_NUM_CS">'[1]Перечень тарифов'!$AP$12:$AP$137</definedName>
    <definedName name="PT_DIFFERENTIATION_NUM_IST_TE">'[1]Перечень тарифов'!$AQ$12:$AQ$137</definedName>
    <definedName name="PT_DIFFERENTIATION_NUM_NTAR">'[1]Перечень тарифов'!$AN$12:$AN$137</definedName>
    <definedName name="PT_DIFFERENTIATION_NUM_TER">'[1]Перечень тарифов'!$AO$12:$AO$137</definedName>
    <definedName name="PT_DIFFERENTIATION_TER">'[1]Перечень тарифов'!$AK$12:$AK$137</definedName>
    <definedName name="PT_DIFFERENTIATION_TER_ID">'[1]Перечень тарифов'!$AE$12:$AE$137</definedName>
    <definedName name="PT_DIFFERENTIATION_VTAR">'[1]Перечень тарифов'!$AH$12:$AH$137</definedName>
    <definedName name="PT_DIFFERENTIATION_VTAR_ID">'[1]Перечень тарифов'!$AC$12:$AC$137</definedName>
    <definedName name="pt_ist_te_1">'ТС. Т-ТЭ | &gt;=25МВт'!$46:$57</definedName>
    <definedName name="pt_ntar_1">'ТС. Т-ТЭ | &gt;=25МВт'!$43:$60</definedName>
    <definedName name="PT_P_FORM_COLDVSNA_4_NAME_FORM">[1]DATA_FORMS!$C$17</definedName>
    <definedName name="PT_P_FORM_COLDVSNA_5_NAME_FORM">[1]DATA_FORMS!$C$18</definedName>
    <definedName name="PT_P_FORM_HEAT_4_NAME_FORM">[1]DATA_FORMS!$C$9</definedName>
    <definedName name="PT_P_FORM_HEAT_5_NAME_FORM">[1]DATA_FORMS!$C$10</definedName>
    <definedName name="PT_P_FORM_HEAT_6_NAME_FORM">[1]DATA_FORMS!$C$11</definedName>
    <definedName name="PT_P_FORM_HEAT_7_NAME_FORM">[1]DATA_FORMS!$C$12</definedName>
    <definedName name="PT_P_FORM_HOTVSNA_4_NAME_FORM">[1]DATA_FORMS!$C$21</definedName>
    <definedName name="PT_P_FORM_HOTVSNA_5_NAME_FORM">[1]DATA_FORMS!$C$22</definedName>
    <definedName name="PT_P_FORM_VOTV_4_NAME_FORM">[1]DATA_FORMS!$C$25</definedName>
    <definedName name="PT_P_FORM_VOTV_5_NAME_FORM">[1]DATA_FORMS!$C$26</definedName>
    <definedName name="PT_R_FORM_COLDVSNA_16_NAME_FORM">[1]DATA_FORMS!$C$19</definedName>
    <definedName name="PT_R_FORM_COLDVSNA_17_NAME_FORM">[1]DATA_FORMS!$C$20</definedName>
    <definedName name="PT_R_FORM_HEAT_21_NAME_FORM">[1]DATA_FORMS!$C$13</definedName>
    <definedName name="PT_R_FORM_HEAT_22_NAME_FORM">[1]DATA_FORMS!$C$14</definedName>
    <definedName name="PT_R_FORM_HEAT_23_NAME_FORM">[1]DATA_FORMS!$C$15</definedName>
    <definedName name="PT_R_FORM_HEAT_24_NAME_FORM">[1]DATA_FORMS!$C$16</definedName>
    <definedName name="PT_R_FORM_HOTVSNA_16_NAME_FORM">[1]DATA_FORMS!$C$23</definedName>
    <definedName name="PT_R_FORM_HOTVSNA_17_NAME_FORM">[1]DATA_FORMS!$C$24</definedName>
    <definedName name="PT_R_FORM_VOTV_16_NAME_FORM">[1]DATA_FORMS!$C$27</definedName>
    <definedName name="PT_R_FORM_VOTV_17_NAME_FORM">[1]DATA_FORMS!$C$28</definedName>
    <definedName name="pt_ter_1">'ТС. Т-ТЭ | &gt;=25МВт'!$44:$59</definedName>
    <definedName name="PURCH_NAME_FORM">[1]DATA_FORMS!$C$29</definedName>
    <definedName name="QRE_METHOD_LIST">[1]TEHSHEET!$AZ$8:$AZ$10</definedName>
    <definedName name="QUARTER">[1]TEHSHEET!$F$2:$F$5</definedName>
    <definedName name="region_name">[1]Титульный!$F$7</definedName>
    <definedName name="ROIV_INFO_COMMENT">[1]TEHSHEET!$BA$97:$BA$103</definedName>
    <definedName name="ROIV_INFO_LIST">[1]TEHSHEET!$AZ$97:$AZ$103</definedName>
    <definedName name="ROIV_INFO_NAME">'[1]Орган регулирования'!$F$12</definedName>
    <definedName name="StartDateList">[1]TEHSHEET!$G$46:$G$53</definedName>
    <definedName name="tblEnd_1_TARIFF_A">'ТС. Т-ТЭ | &gt;=25МВт'!$CP$62</definedName>
    <definedName name="tblStart_1_TARIFF_A">'ТС. Т-ТЭ | &gt;=25МВт'!$AD$43</definedName>
    <definedName name="TEMPLATE_DATA_POINT_FHD">[1]DATA_NPA!$T$18:$W$146</definedName>
    <definedName name="TEMPLATE_GROUP">[1]TEHSHEET!$E$45</definedName>
    <definedName name="TEMPLATE_NAME_FORM_LIST">[1]DATA_FORMS!$D$3:$H$35</definedName>
    <definedName name="TEMPLATE_NOTE_POINT_FHD">[1]DATA_NPA!$Z$18:$AD$146</definedName>
    <definedName name="TEMPLATE_NUMBER_FORM_LIST">[1]DATA_FORMS!$D$2:$H$2</definedName>
    <definedName name="TEMPLATE_NUMBER_POINT_FHD">[1]DATA_NPA!$O$18:$S$146</definedName>
    <definedName name="TEMPLATE_ORG_DATA_POINT">[1]DATA_NPA!$Z$3:$AD$9</definedName>
    <definedName name="TEMPLATE_SPHERE">[1]TEHSHEET!$E$36</definedName>
    <definedName name="TEMPLATE_SPHERE_LIST">[1]DATA_FORMS!$D$1:$H$1</definedName>
    <definedName name="TEMPLATE_SPHERE_LIST_FOR_NOTE">[1]DATA_NPA!$Z$2:$AD$2</definedName>
    <definedName name="TEMPLATE_SPHERE_RUS">[1]TEHSHEET!$F$36</definedName>
    <definedName name="TEMPLATE_SPHERE_RUS_2">[1]TEHSHEET!$G$36</definedName>
    <definedName name="TERMS_NAME_FORM">[1]DATA_FORMS!$C$5</definedName>
    <definedName name="TERMS_P_1">[1]DATA_NPA!$M$148</definedName>
    <definedName name="TERRITORY_LIST_ID">'[1]Список территорий'!$F$11:$F$15</definedName>
    <definedName name="TERRITORY_MR_LIST">'[1]Список территорий'!$G$11:$G$15</definedName>
    <definedName name="TITLE_DATE_CHANGE_PERIOD">[1]Титульный!$F$19</definedName>
    <definedName name="TITLE_DATE_FIL">[1]Титульный!$F$13</definedName>
    <definedName name="TITLE_DATE_PR">[1]Титульный!$F$21</definedName>
    <definedName name="TITLE_DATE_PR_CHANGE">[1]Титульный!$F$26</definedName>
    <definedName name="TITLE_DIFFERENTIATION_TYPE">[1]Титульный!$F$41</definedName>
    <definedName name="TITLE_IP_DETAILED_METHOD_LIST">[1]TEHSHEET!$AZ$15:$AZ$17</definedName>
    <definedName name="TITLE_IST_PUB">[1]Титульный!$F$24</definedName>
    <definedName name="TITLE_IST_PUB_CHANGE">[1]Титульный!$F$29</definedName>
    <definedName name="TITLE_NAME_OR_PR">[1]Титульный!$F$23</definedName>
    <definedName name="TITLE_NAME_OR_PR_CHANGE">[1]Титульный!$F$28</definedName>
    <definedName name="TITLE_NUMBER_PR">[1]Титульный!$F$22</definedName>
    <definedName name="TITLE_NUMBER_PR_CHANGE">[1]Титульный!$F$27</definedName>
    <definedName name="TITLE_PERIOD_END">[1]Титульный!$F$12</definedName>
    <definedName name="TITLE_PERIOD_START">[1]Титульный!$F$11</definedName>
    <definedName name="TITLE_STRUCTURE_INFO_ROIV">[1]Титульный!$F$9</definedName>
    <definedName name="TITLE_TYPE_ORG">[1]Титульный!$F$36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 name="UNIT_CONNECT_LIST">[1]TEHSHEET!$AZ$106:$AZ$108</definedName>
    <definedName name="VD_ID_LIST">[1]REESTR_VED!$A$2:$A$11</definedName>
    <definedName name="VD_NAME_LIST">[1]REESTR_VED!$B$2:$B$11</definedName>
    <definedName name="version">[1]Инструкция!$B$3</definedName>
    <definedName name="year_list">[1]TEHSHEET!$C$2:$C$6</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T61" i="1" l="1"/>
  <c r="CT60" i="1"/>
  <c r="CT59" i="1"/>
  <c r="CT58" i="1"/>
  <c r="CT57" i="1"/>
  <c r="CT56" i="1"/>
  <c r="CT55" i="1"/>
  <c r="CT54" i="1"/>
  <c r="CK54" i="1"/>
  <c r="CC54" i="1"/>
  <c r="BU54" i="1"/>
  <c r="BM54" i="1"/>
  <c r="BE54" i="1"/>
  <c r="AW54" i="1"/>
  <c r="AO54" i="1"/>
  <c r="AG54" i="1"/>
  <c r="Y54" i="1"/>
  <c r="CT53" i="1"/>
  <c r="CT52" i="1"/>
  <c r="CT51" i="1"/>
  <c r="CT50" i="1"/>
  <c r="CK50" i="1"/>
  <c r="CC50" i="1"/>
  <c r="BU50" i="1"/>
  <c r="BM50" i="1"/>
  <c r="BE50" i="1"/>
  <c r="AW50" i="1"/>
  <c r="AO50" i="1"/>
  <c r="AG50" i="1"/>
  <c r="Y50" i="1"/>
  <c r="CT49" i="1"/>
  <c r="CT48" i="1"/>
  <c r="CT47" i="1"/>
  <c r="CT46" i="1"/>
  <c r="AD46" i="1"/>
  <c r="S46" i="1"/>
  <c r="I47" i="1" s="1"/>
  <c r="CT45" i="1"/>
  <c r="AD45" i="1"/>
  <c r="S45" i="1"/>
  <c r="CT44" i="1"/>
  <c r="AD44" i="1"/>
  <c r="S44" i="1"/>
  <c r="CT43" i="1"/>
  <c r="CQ43" i="1"/>
  <c r="AD43" i="1"/>
  <c r="S43" i="1"/>
  <c r="CJ42" i="1"/>
  <c r="CK42" i="1" s="1"/>
  <c r="CL42" i="1" s="1"/>
  <c r="CM42" i="1" s="1"/>
  <c r="CO42" i="1" s="1"/>
  <c r="CP42" i="1" s="1"/>
  <c r="CQ42" i="1" s="1"/>
  <c r="CB42" i="1"/>
  <c r="CC42" i="1" s="1"/>
  <c r="CD42" i="1" s="1"/>
  <c r="CE42" i="1" s="1"/>
  <c r="CG42" i="1" s="1"/>
  <c r="CH42" i="1" s="1"/>
  <c r="BT42" i="1"/>
  <c r="BU42" i="1" s="1"/>
  <c r="BV42" i="1" s="1"/>
  <c r="BW42" i="1" s="1"/>
  <c r="BY42" i="1" s="1"/>
  <c r="BZ42" i="1" s="1"/>
  <c r="BL42" i="1"/>
  <c r="BM42" i="1" s="1"/>
  <c r="BN42" i="1" s="1"/>
  <c r="BO42" i="1" s="1"/>
  <c r="BQ42" i="1" s="1"/>
  <c r="BR42" i="1" s="1"/>
  <c r="BD42" i="1"/>
  <c r="BE42" i="1" s="1"/>
  <c r="BF42" i="1" s="1"/>
  <c r="BG42" i="1" s="1"/>
  <c r="BI42" i="1" s="1"/>
  <c r="BJ42" i="1" s="1"/>
  <c r="AV42" i="1"/>
  <c r="AW42" i="1" s="1"/>
  <c r="AX42" i="1" s="1"/>
  <c r="AY42" i="1" s="1"/>
  <c r="BA42" i="1" s="1"/>
  <c r="BB42" i="1" s="1"/>
  <c r="AN42" i="1"/>
  <c r="AO42" i="1" s="1"/>
  <c r="AP42" i="1" s="1"/>
  <c r="AQ42" i="1" s="1"/>
  <c r="AS42" i="1" s="1"/>
  <c r="AT42" i="1" s="1"/>
  <c r="AF42" i="1"/>
  <c r="AG42" i="1" s="1"/>
  <c r="AH42" i="1" s="1"/>
  <c r="AI42" i="1" s="1"/>
  <c r="AK42" i="1" s="1"/>
  <c r="AL42" i="1" s="1"/>
  <c r="X42" i="1"/>
  <c r="Y42" i="1" s="1"/>
  <c r="Z42" i="1" s="1"/>
  <c r="AA42" i="1" s="1"/>
  <c r="AC42" i="1" s="1"/>
  <c r="AD42" i="1" s="1"/>
  <c r="U42" i="1"/>
  <c r="V42" i="1" s="1"/>
  <c r="CH35" i="1"/>
  <c r="BZ35" i="1"/>
  <c r="BR35" i="1"/>
  <c r="BJ35" i="1"/>
  <c r="BB35" i="1"/>
  <c r="AT35" i="1"/>
  <c r="AL35" i="1"/>
  <c r="AD35" i="1"/>
  <c r="V35" i="1"/>
  <c r="CH34" i="1"/>
  <c r="BZ34" i="1"/>
  <c r="BR34" i="1"/>
  <c r="BJ34" i="1"/>
  <c r="BB34" i="1"/>
  <c r="AT34" i="1"/>
  <c r="AL34" i="1"/>
  <c r="AD34" i="1"/>
  <c r="V34" i="1"/>
  <c r="CH32" i="1"/>
  <c r="BZ32" i="1"/>
  <c r="BR32" i="1"/>
  <c r="BJ32" i="1"/>
  <c r="BB32" i="1"/>
  <c r="AT32" i="1"/>
  <c r="AL32" i="1"/>
  <c r="AD32" i="1"/>
  <c r="V32" i="1"/>
  <c r="CH31" i="1"/>
  <c r="BZ31" i="1"/>
  <c r="BR31" i="1"/>
  <c r="BJ31" i="1"/>
  <c r="BB31" i="1"/>
  <c r="AT31" i="1"/>
  <c r="AL31" i="1"/>
  <c r="AD31" i="1"/>
  <c r="V31" i="1"/>
  <c r="CH30" i="1"/>
  <c r="BZ30" i="1"/>
  <c r="BR30" i="1"/>
  <c r="BJ30" i="1"/>
  <c r="BB30" i="1"/>
  <c r="AT30" i="1"/>
  <c r="AL30" i="1"/>
  <c r="AD30" i="1"/>
  <c r="V30" i="1"/>
  <c r="CH29" i="1"/>
  <c r="BZ29" i="1"/>
  <c r="BR29" i="1"/>
  <c r="BJ29" i="1"/>
  <c r="BB29" i="1"/>
  <c r="AT29" i="1"/>
  <c r="AL29" i="1"/>
  <c r="AD29" i="1"/>
  <c r="V29" i="1"/>
  <c r="S27" i="1"/>
  <c r="S26" i="1"/>
  <c r="AG18" i="1"/>
  <c r="CT15" i="1"/>
  <c r="CT14" i="1"/>
  <c r="CT13" i="1"/>
  <c r="CT12" i="1"/>
  <c r="CT11" i="1"/>
  <c r="CT10" i="1"/>
  <c r="CT9" i="1"/>
  <c r="CK9" i="1"/>
  <c r="CC9" i="1"/>
  <c r="BU9" i="1"/>
  <c r="BM9" i="1"/>
  <c r="BE9" i="1"/>
  <c r="AW9" i="1"/>
  <c r="AO9" i="1"/>
  <c r="AG9" i="1"/>
  <c r="Y9" i="1"/>
  <c r="CT8" i="1"/>
  <c r="K8" i="1"/>
  <c r="S8" i="1" s="1"/>
  <c r="CT7" i="1"/>
  <c r="J7" i="1"/>
  <c r="S7" i="1" s="1"/>
  <c r="CT6" i="1"/>
  <c r="I6" i="1"/>
  <c r="S6" i="1" s="1"/>
  <c r="CT5" i="1"/>
  <c r="AD5" i="1"/>
  <c r="S5" i="1"/>
  <c r="CT4" i="1"/>
  <c r="AD4" i="1"/>
  <c r="S4" i="1"/>
  <c r="CT3" i="1"/>
  <c r="AD3" i="1"/>
  <c r="S3" i="1"/>
  <c r="CT2" i="1"/>
  <c r="AD2" i="1"/>
  <c r="S2" i="1"/>
  <c r="CR53" i="1"/>
  <c r="CR8" i="1"/>
  <c r="CR49" i="1"/>
  <c r="J48" i="1" l="1"/>
  <c r="S47" i="1"/>
  <c r="J55" i="1"/>
  <c r="J53" i="1"/>
  <c r="J54" i="1"/>
  <c r="J52" i="1"/>
  <c r="S52" i="1" l="1"/>
  <c r="K53" i="1"/>
  <c r="S53" i="1" s="1"/>
  <c r="K49" i="1"/>
  <c r="S49" i="1" s="1"/>
  <c r="S48" i="1"/>
</calcChain>
</file>

<file path=xl/sharedStrings.xml><?xml version="1.0" encoding="utf-8"?>
<sst xmlns="http://schemas.openxmlformats.org/spreadsheetml/2006/main" count="316" uniqueCount="75">
  <si>
    <t>Flag_Row_Size</t>
  </si>
  <si>
    <t>Наименование тарифа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</si>
  <si>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</si>
  <si>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</si>
  <si>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</si>
  <si>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</si>
  <si>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</si>
  <si>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</si>
  <si>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</si>
  <si>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</si>
  <si>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</si>
  <si>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</si>
  <si>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</si>
  <si>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</si>
  <si>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</si>
  <si>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</si>
  <si>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</si>
  <si>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</si>
  <si>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</si>
  <si>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</si>
  <si>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</si>
  <si>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</si>
  <si>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</si>
  <si>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</si>
  <si>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</si>
  <si>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</si>
  <si>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</si>
  <si>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</si>
  <si>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</si>
  <si>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</si>
  <si>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</si>
  <si>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</si>
  <si>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</si>
  <si>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</si>
  <si>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Дата подачи заявления об утверждении тарифов</t>
  </si>
  <si>
    <t>Номер подачи заявления об утверждении тарифов</t>
  </si>
  <si>
    <t>dp</t>
  </si>
  <si>
    <t>×</t>
  </si>
  <si>
    <t>Параметры формы</t>
  </si>
  <si>
    <t>№ п/п</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</si>
  <si>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</si>
  <si>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</si>
  <si>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</si>
  <si>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</si>
  <si>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</si>
  <si>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</si>
  <si>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</si>
  <si>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</si>
  <si>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</si>
  <si>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ID_TER</t>
  </si>
  <si>
    <t>ID_CS</t>
  </si>
  <si>
    <t>ID_IST_TE</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</si>
  <si>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</si>
  <si>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</si>
  <si>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</si>
  <si>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</si>
  <si>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</si>
  <si>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</si>
  <si>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</si>
  <si>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</si>
  <si>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</si>
  <si>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</si>
  <si>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</si>
  <si>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1</t>
  </si>
  <si>
    <t>2</t>
  </si>
  <si>
    <t>pt_ntar_1</t>
  </si>
  <si>
    <t>pt_ter_1</t>
  </si>
  <si>
    <t>pt_cs_1</t>
  </si>
  <si>
    <t>pt_ist_te_1</t>
  </si>
  <si>
    <t>к тепловой сети после тепловых пунктов (на тепловых пунктах), эксплуатируемых теплоснабжающей организацией</t>
  </si>
  <si>
    <t>население</t>
  </si>
  <si>
    <t>без дифференциации</t>
  </si>
  <si>
    <t>прочее</t>
  </si>
  <si>
    <t>Добавить наименование тарифа</t>
  </si>
  <si>
    <t>Flag_Col_Size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</si>
</sst>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dd\.mm\.yyyy"/>
  </numFmts>
  <fonts count="20">
    <font>
      <sz val="9"/>
      <color rgb="FF000000"/>
      <name val="Tahoma"/>
    </font>
    <font>
      <sz val="9"/>
      <color theme="0"/>
      <name val="Tahoma"/>
    </font>
    <font>
      <sz val="9"/>
      <name val="Tahoma"/>
    </font>
    <font>
      <sz val="11"/>
      <name val="Webdings2"/>
    </font>
    <font>
      <sz val="1"/>
      <color theme="0"/>
      <name val="Tahoma"/>
    </font>
    <font>
      <sz val="8"/>
      <name val="Tahoma"/>
    </font>
    <font>
      <sz val="11"/>
      <name val="Wingdings 2"/>
    </font>
    <font>
      <sz val="11"/>
      <color rgb="FFBCBCBC"/>
      <name val="Wingdings 2"/>
    </font>
    <font>
      <b/>
      <sz val="9"/>
      <color rgb="FF000080"/>
      <name val="Tahoma"/>
    </font>
    <font>
      <sz val="9"/>
      <color rgb="FF000080"/>
      <name val="Tahoma"/>
    </font>
    <font>
      <sz val="1"/>
      <color theme="0"/>
      <name val="Webdings2"/>
    </font>
    <font>
      <b/>
      <sz val="1"/>
      <color theme="0"/>
      <name val="Tahoma"/>
    </font>
    <font>
      <sz val="11"/>
      <color theme="0"/>
      <name val="Webdings2"/>
    </font>
    <font>
      <sz val="10"/>
      <name val="Tahoma"/>
    </font>
    <font>
      <b/>
      <sz val="9"/>
      <name val="Tahoma"/>
    </font>
    <font>
      <sz val="15"/>
      <color rgb="FF000000"/>
      <name val="Tahoma"/>
    </font>
    <font>
      <sz val="1"/>
      <name val="Tahoma"/>
    </font>
    <font>
      <sz val="1"/>
      <name val="Webdings2"/>
    </font>
    <font>
      <sz val="1"/>
      <color rgb="FFBCBCBC"/>
      <name val="Tahoma"/>
    </font>
    <font>
      <sz val="9"/>
      <color rgb="FFBCBCBC"/>
      <name val="Tahoma"/>
    </font>
  </fonts>
  <fills count="8">
    <fill>
      <patternFill patternType="none"/>
    </fill>
    <fill>
      <patternFill patternType="gray125"/>
    </fill>
    <fill>
      <patternFill patternType="solid">
        <fgColor rgb="FFFFFFFF"/>
      </patternFill>
    </fill>
    <fill>
      <patternFill patternType="solid">
        <fgColor rgb="FFD7EAD3"/>
      </patternFill>
    </fill>
    <fill>
      <patternFill patternType="solid">
        <fgColor rgb="FFB7E4FF"/>
      </patternFill>
    </fill>
    <fill>
      <patternFill patternType="solid">
        <fgColor rgb="FFFFFFC0"/>
      </patternFill>
    </fill>
    <fill>
      <patternFill patternType="solid">
        <fgColor rgb="FFE3FAFD"/>
      </patternFill>
    </fill>
    <fill>
      <patternFill patternType="lightDown">
        <fgColor rgb="FFC0C0C0"/>
      </patternFill>
    </fill>
  </fills>
  <borders count="11">
    <border>
      <left/>
      <right/>
      <top/>
      <bottom/>
      <diagonal/>
    </border>
    <border>
      <left style="thin">
        <color rgb="FFC0C0C0"/>
      </left>
      <right style="thin">
        <color rgb="FFC0C0C0"/>
      </right>
      <top style="thin">
        <color rgb="FFC0C0C0"/>
      </top>
      <bottom style="thin">
        <color rgb="FFC0C0C0"/>
      </bottom>
      <diagonal/>
    </border>
    <border>
      <left/>
      <right style="thin">
        <color rgb="FFC0C0C0"/>
      </right>
      <top/>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right/>
      <top style="thin">
        <color rgb="FFC0C0C0"/>
      </top>
      <bottom/>
      <diagonal/>
    </border>
    <border>
      <left/>
      <right/>
      <top/>
      <bottom style="thin">
        <color rgb="FFC0C0C0"/>
      </bottom>
      <diagonal/>
    </border>
  </borders>
  <cellStyleXfs count="1">
    <xf numFmtId="49" fontId="0" fillId="0" borderId="0" applyFill="0" applyBorder="0">
      <alignment vertical="top"/>
    </xf>
  </cellStyleXfs>
  <cellXfs count="143">
    <xf numFmtId="49" fontId="0" fillId="0" borderId="0" xfId="0">
      <alignment vertical="top"/>
    </xf>
    <xf numFmtId="0" fontId="1" fillId="0" borderId="0" xfId="0" applyNumberFormat="1" applyFont="1" applyAlignment="1">
      <alignment vertical="center" wrapText="1"/>
    </xf>
    <xf numFmtId="0" fontId="1" fillId="0" borderId="0" xfId="0" applyNumberFormat="1" applyFont="1" applyAlignment="1">
      <alignment horizontal="center" vertical="center" wrapText="1"/>
    </xf>
    <xf numFmtId="49" fontId="1" fillId="0" borderId="0" xfId="0" applyNumberFormat="1" applyFont="1" applyAlignment="1">
      <alignment vertical="center" wrapText="1"/>
    </xf>
    <xf numFmtId="49"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wrapText="1"/>
    </xf>
    <xf numFmtId="0" fontId="4" fillId="0" borderId="0" xfId="0" applyNumberFormat="1" applyFont="1" applyAlignment="1">
      <alignment vertical="center" wrapText="1"/>
    </xf>
    <xf numFmtId="49" fontId="0" fillId="0" borderId="0" xfId="0" applyNumberFormat="1" applyFont="1">
      <alignment vertical="top"/>
    </xf>
    <xf numFmtId="0" fontId="1" fillId="0" borderId="0" xfId="0" applyNumberFormat="1" applyFont="1" applyAlignment="1">
      <alignment horizontal="left" vertical="center" indent="1"/>
    </xf>
    <xf numFmtId="0" fontId="1" fillId="0" borderId="1" xfId="0" applyNumberFormat="1" applyFont="1" applyBorder="1" applyAlignment="1">
      <alignment horizontal="center" vertical="center"/>
    </xf>
    <xf numFmtId="0" fontId="1" fillId="0" borderId="0" xfId="0" applyNumberFormat="1" applyFont="1" applyAlignment="1">
      <alignment horizontal="center" vertical="center"/>
    </xf>
    <xf numFmtId="0" fontId="1" fillId="0" borderId="0" xfId="0" applyNumberFormat="1" applyFont="1" applyAlignment="1">
      <alignment horizontal="left" vertical="center" wrapText="1"/>
    </xf>
    <xf numFmtId="49" fontId="2" fillId="0" borderId="0" xfId="0" applyNumberFormat="1" applyFont="1">
      <alignment vertical="top"/>
    </xf>
    <xf numFmtId="49" fontId="2" fillId="0" borderId="2" xfId="0" applyNumberFormat="1" applyFont="1" applyBorder="1">
      <alignment vertical="top"/>
    </xf>
    <xf numFmtId="0" fontId="2" fillId="2" borderId="1" xfId="0" applyNumberFormat="1" applyFont="1" applyFill="1" applyBorder="1" applyAlignment="1">
      <alignment horizontal="left" vertical="center" wrapText="1"/>
    </xf>
    <xf numFmtId="0" fontId="2" fillId="0" borderId="1" xfId="0" applyNumberFormat="1" applyFont="1" applyBorder="1" applyAlignment="1">
      <alignment vertical="center" wrapText="1"/>
    </xf>
    <xf numFmtId="0" fontId="2" fillId="0" borderId="1" xfId="0" applyNumberFormat="1" applyFont="1" applyBorder="1" applyAlignment="1">
      <alignment horizontal="left" vertical="center" wrapText="1" indent="6"/>
    </xf>
    <xf numFmtId="0" fontId="2" fillId="3" borderId="3" xfId="0" applyNumberFormat="1" applyFont="1" applyFill="1" applyBorder="1" applyAlignment="1">
      <alignment horizontal="left" vertical="center" wrapText="1"/>
    </xf>
    <xf numFmtId="0" fontId="2" fillId="3" borderId="4" xfId="0" applyNumberFormat="1" applyFont="1" applyFill="1" applyBorder="1" applyAlignment="1">
      <alignment horizontal="left" vertical="center" wrapText="1"/>
    </xf>
    <xf numFmtId="0" fontId="2" fillId="3" borderId="5" xfId="0" applyNumberFormat="1" applyFont="1" applyFill="1" applyBorder="1" applyAlignment="1">
      <alignment horizontal="left" vertical="center" wrapText="1"/>
    </xf>
    <xf numFmtId="0" fontId="5" fillId="0" borderId="1" xfId="0" applyNumberFormat="1" applyFont="1" applyBorder="1" applyAlignment="1">
      <alignment vertical="top" wrapText="1"/>
    </xf>
    <xf numFmtId="0" fontId="4" fillId="0" borderId="0" xfId="0" applyNumberFormat="1" applyFont="1" applyAlignment="1">
      <alignment vertical="center"/>
    </xf>
    <xf numFmtId="0" fontId="1" fillId="0" borderId="3" xfId="0" applyNumberFormat="1" applyFont="1" applyBorder="1" applyAlignment="1">
      <alignment horizontal="center" vertical="center"/>
    </xf>
    <xf numFmtId="0" fontId="2" fillId="0" borderId="0" xfId="0" applyNumberFormat="1" applyFont="1" applyAlignment="1">
      <alignment horizontal="center" vertical="center" wrapText="1"/>
    </xf>
    <xf numFmtId="0" fontId="6" fillId="2" borderId="0" xfId="0" applyNumberFormat="1" applyFont="1" applyFill="1" applyAlignment="1">
      <alignment horizontal="center" vertical="center" wrapText="1"/>
    </xf>
    <xf numFmtId="0" fontId="2" fillId="0" borderId="2" xfId="0" applyNumberFormat="1" applyFont="1" applyBorder="1" applyAlignment="1">
      <alignment vertical="center" wrapText="1"/>
    </xf>
    <xf numFmtId="0" fontId="2" fillId="2" borderId="1" xfId="0" applyNumberFormat="1" applyFont="1" applyFill="1" applyBorder="1" applyAlignment="1">
      <alignment horizontal="left" vertical="center" wrapText="1" indent="1"/>
    </xf>
    <xf numFmtId="0" fontId="7" fillId="0" borderId="0" xfId="0" applyNumberFormat="1" applyFont="1" applyAlignment="1">
      <alignment vertical="center" wrapText="1"/>
    </xf>
    <xf numFmtId="0" fontId="2" fillId="2" borderId="1" xfId="0" applyNumberFormat="1" applyFont="1" applyFill="1" applyBorder="1" applyAlignment="1">
      <alignment horizontal="left" vertical="center" wrapText="1" indent="2"/>
    </xf>
    <xf numFmtId="0" fontId="2" fillId="2" borderId="1" xfId="0" applyNumberFormat="1" applyFont="1" applyFill="1" applyBorder="1" applyAlignment="1">
      <alignment horizontal="left" vertical="center" wrapText="1" indent="3"/>
    </xf>
    <xf numFmtId="0" fontId="1" fillId="0" borderId="1" xfId="0" applyNumberFormat="1" applyFont="1" applyBorder="1" applyAlignment="1">
      <alignment horizontal="center" vertical="center" wrapText="1"/>
    </xf>
    <xf numFmtId="0" fontId="4"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4" fillId="0" borderId="2" xfId="0" applyNumberFormat="1" applyFont="1" applyBorder="1" applyAlignment="1">
      <alignment horizontal="center" vertical="center" wrapText="1"/>
    </xf>
    <xf numFmtId="0" fontId="2" fillId="2" borderId="1" xfId="0" applyNumberFormat="1" applyFont="1" applyFill="1" applyBorder="1" applyAlignment="1">
      <alignment horizontal="left" vertical="center" wrapText="1" indent="4"/>
    </xf>
    <xf numFmtId="0" fontId="2" fillId="4" borderId="3" xfId="0" applyNumberFormat="1" applyFont="1" applyFill="1" applyBorder="1" applyAlignment="1">
      <alignment horizontal="left" vertical="center" wrapText="1"/>
    </xf>
    <xf numFmtId="0" fontId="2" fillId="4" borderId="4" xfId="0" applyNumberFormat="1" applyFont="1" applyFill="1" applyBorder="1" applyAlignment="1">
      <alignment horizontal="left" vertical="center" wrapText="1"/>
    </xf>
    <xf numFmtId="0" fontId="2" fillId="4" borderId="5" xfId="0" applyNumberFormat="1" applyFont="1" applyFill="1" applyBorder="1" applyAlignment="1">
      <alignment horizontal="left" vertical="center" wrapText="1"/>
    </xf>
    <xf numFmtId="0" fontId="1" fillId="0" borderId="3" xfId="0" applyNumberFormat="1" applyFont="1" applyBorder="1" applyAlignment="1">
      <alignment horizontal="center" vertical="center" wrapText="1"/>
    </xf>
    <xf numFmtId="0" fontId="4" fillId="0" borderId="2" xfId="0" applyNumberFormat="1" applyFont="1" applyBorder="1" applyAlignment="1">
      <alignment vertical="center" wrapText="1"/>
    </xf>
    <xf numFmtId="0" fontId="2" fillId="2" borderId="1" xfId="0" applyNumberFormat="1" applyFont="1" applyFill="1" applyBorder="1" applyAlignment="1">
      <alignment horizontal="left" vertical="center" wrapText="1" indent="5"/>
    </xf>
    <xf numFmtId="0" fontId="2" fillId="4" borderId="1" xfId="0" applyNumberFormat="1" applyFont="1" applyFill="1" applyBorder="1" applyAlignment="1">
      <alignment horizontal="left" vertical="center" wrapText="1" indent="6"/>
    </xf>
    <xf numFmtId="4" fontId="2" fillId="5" borderId="1" xfId="0" applyNumberFormat="1" applyFont="1" applyFill="1" applyBorder="1" applyAlignment="1" applyProtection="1">
      <alignment horizontal="right" vertical="center" wrapText="1"/>
      <protection locked="0"/>
    </xf>
    <xf numFmtId="4" fontId="2" fillId="0" borderId="1" xfId="0" applyNumberFormat="1" applyFont="1" applyBorder="1" applyAlignment="1">
      <alignment horizontal="right" vertical="center" wrapText="1"/>
    </xf>
    <xf numFmtId="164" fontId="2" fillId="5" borderId="1" xfId="0" applyNumberFormat="1" applyFont="1" applyFill="1" applyBorder="1" applyAlignment="1" applyProtection="1">
      <alignment horizontal="right" vertical="center" wrapText="1"/>
      <protection locked="0"/>
    </xf>
    <xf numFmtId="165" fontId="0" fillId="6" borderId="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lignment horizontal="center" vertical="center" wrapText="1"/>
    </xf>
    <xf numFmtId="0" fontId="5" fillId="0" borderId="6" xfId="0" applyNumberFormat="1" applyFont="1" applyBorder="1" applyAlignment="1">
      <alignment horizontal="left" vertical="top" wrapText="1"/>
    </xf>
    <xf numFmtId="49" fontId="2" fillId="0" borderId="1" xfId="0" applyNumberFormat="1" applyFont="1" applyBorder="1" applyAlignment="1">
      <alignment horizontal="left" vertical="center" wrapText="1"/>
    </xf>
    <xf numFmtId="4" fontId="4" fillId="0" borderId="1" xfId="0" applyNumberFormat="1" applyFont="1" applyBorder="1" applyAlignment="1">
      <alignment horizontal="center" vertical="center" wrapText="1"/>
    </xf>
    <xf numFmtId="49" fontId="0" fillId="6" borderId="1" xfId="0" applyNumberFormat="1" applyFont="1" applyFill="1" applyBorder="1" applyAlignment="1" applyProtection="1">
      <alignment horizontal="center" vertical="center" wrapText="1"/>
      <protection locked="0"/>
    </xf>
    <xf numFmtId="0" fontId="5" fillId="0" borderId="7" xfId="0" applyNumberFormat="1" applyFont="1" applyBorder="1" applyAlignment="1">
      <alignment horizontal="left" vertical="top" wrapText="1"/>
    </xf>
    <xf numFmtId="49" fontId="8" fillId="7" borderId="3" xfId="0" applyNumberFormat="1" applyFont="1" applyFill="1" applyBorder="1" applyAlignment="1">
      <alignment horizontal="left" vertical="center"/>
    </xf>
    <xf numFmtId="49" fontId="9" fillId="7" borderId="4" xfId="0" applyNumberFormat="1" applyFont="1" applyFill="1" applyBorder="1" applyAlignment="1">
      <alignment horizontal="left" vertical="center" indent="6"/>
    </xf>
    <xf numFmtId="49" fontId="2" fillId="7" borderId="4" xfId="0" applyNumberFormat="1" applyFont="1" applyFill="1" applyBorder="1" applyAlignment="1">
      <alignment horizontal="center" vertical="center" wrapText="1"/>
    </xf>
    <xf numFmtId="49" fontId="2" fillId="7" borderId="5" xfId="0" applyNumberFormat="1" applyFont="1" applyFill="1" applyBorder="1" applyAlignment="1">
      <alignment horizontal="center" vertical="center" wrapText="1"/>
    </xf>
    <xf numFmtId="0" fontId="5" fillId="0" borderId="8" xfId="0" applyNumberFormat="1" applyFont="1" applyBorder="1" applyAlignment="1">
      <alignment horizontal="left" vertical="top" wrapText="1"/>
    </xf>
    <xf numFmtId="49" fontId="9" fillId="7" borderId="4" xfId="0" applyNumberFormat="1" applyFont="1" applyFill="1" applyBorder="1" applyAlignment="1">
      <alignment horizontal="left" vertical="center" indent="5"/>
    </xf>
    <xf numFmtId="49" fontId="0" fillId="7" borderId="4" xfId="0" applyNumberFormat="1" applyFont="1" applyFill="1" applyBorder="1" applyAlignment="1">
      <alignment horizontal="center" vertical="center" wrapText="1"/>
    </xf>
    <xf numFmtId="49" fontId="0" fillId="7" borderId="5" xfId="0" applyNumberFormat="1" applyFont="1" applyFill="1" applyBorder="1" applyAlignment="1">
      <alignment horizontal="center" vertical="center" wrapText="1"/>
    </xf>
    <xf numFmtId="49" fontId="3" fillId="0" borderId="0" xfId="0" applyNumberFormat="1" applyFont="1">
      <alignment vertical="top"/>
    </xf>
    <xf numFmtId="49" fontId="9" fillId="7" borderId="4" xfId="0" applyNumberFormat="1" applyFont="1" applyFill="1" applyBorder="1" applyAlignment="1">
      <alignment horizontal="left" vertical="center" indent="4"/>
    </xf>
    <xf numFmtId="0" fontId="4" fillId="0" borderId="0" xfId="0" applyNumberFormat="1" applyFont="1" applyAlignment="1">
      <alignment horizontal="left" vertical="center" indent="1"/>
    </xf>
    <xf numFmtId="0" fontId="4" fillId="0" borderId="0" xfId="0" applyNumberFormat="1" applyFont="1" applyAlignment="1">
      <alignment horizontal="center" vertical="center"/>
    </xf>
    <xf numFmtId="0" fontId="4" fillId="0" borderId="0" xfId="0" applyNumberFormat="1" applyFont="1" applyAlignment="1">
      <alignment horizontal="left" vertical="center" wrapText="1"/>
    </xf>
    <xf numFmtId="49" fontId="4" fillId="0" borderId="0" xfId="0" applyNumberFormat="1" applyFont="1">
      <alignment vertical="top"/>
    </xf>
    <xf numFmtId="49" fontId="10" fillId="0" borderId="0" xfId="0" applyNumberFormat="1" applyFont="1">
      <alignment vertical="top"/>
    </xf>
    <xf numFmtId="49" fontId="11" fillId="0" borderId="9" xfId="0" applyNumberFormat="1" applyFont="1" applyBorder="1" applyAlignment="1">
      <alignment horizontal="left" vertical="center"/>
    </xf>
    <xf numFmtId="49" fontId="4" fillId="0" borderId="9" xfId="0" applyNumberFormat="1" applyFont="1" applyBorder="1" applyAlignment="1">
      <alignment horizontal="left" vertical="center" indent="3"/>
    </xf>
    <xf numFmtId="49" fontId="4" fillId="0" borderId="9" xfId="0" applyNumberFormat="1" applyFont="1" applyBorder="1" applyAlignment="1">
      <alignment horizontal="center" vertical="center" wrapText="1"/>
    </xf>
    <xf numFmtId="49" fontId="4" fillId="0" borderId="0" xfId="0" applyNumberFormat="1" applyFont="1" applyAlignment="1">
      <alignment horizontal="left" vertical="center"/>
    </xf>
    <xf numFmtId="49" fontId="11" fillId="0" borderId="0" xfId="0" applyNumberFormat="1" applyFont="1" applyAlignment="1">
      <alignment horizontal="left" vertical="center"/>
    </xf>
    <xf numFmtId="49" fontId="4" fillId="0" borderId="0" xfId="0" applyNumberFormat="1" applyFont="1" applyAlignment="1">
      <alignment horizontal="left" vertical="center" indent="2"/>
    </xf>
    <xf numFmtId="49" fontId="4" fillId="0" borderId="0" xfId="0" applyNumberFormat="1" applyFont="1" applyAlignment="1">
      <alignment horizontal="center" vertical="center" wrapText="1"/>
    </xf>
    <xf numFmtId="49" fontId="4" fillId="0" borderId="0" xfId="0" applyNumberFormat="1" applyFont="1" applyAlignment="1">
      <alignment horizontal="left" vertical="center" indent="1"/>
    </xf>
    <xf numFmtId="4" fontId="1" fillId="0" borderId="1" xfId="0" applyNumberFormat="1" applyFont="1" applyBorder="1" applyAlignment="1">
      <alignment horizontal="right" vertical="center" wrapText="1"/>
    </xf>
    <xf numFmtId="164" fontId="1" fillId="0" borderId="1" xfId="0" applyNumberFormat="1" applyFont="1" applyBorder="1" applyAlignment="1">
      <alignment horizontal="right" vertical="center" wrapText="1"/>
    </xf>
    <xf numFmtId="165"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vertical="center" wrapText="1"/>
    </xf>
    <xf numFmtId="0" fontId="12" fillId="0" borderId="0" xfId="0" applyNumberFormat="1" applyFont="1" applyAlignment="1">
      <alignment vertical="center" wrapText="1"/>
    </xf>
    <xf numFmtId="0" fontId="1" fillId="0" borderId="0" xfId="0" applyNumberFormat="1" applyFont="1" applyAlignment="1">
      <alignment vertical="center"/>
    </xf>
    <xf numFmtId="0" fontId="3" fillId="2" borderId="0" xfId="0" applyNumberFormat="1" applyFont="1" applyFill="1" applyAlignment="1">
      <alignment vertical="center" wrapText="1"/>
    </xf>
    <xf numFmtId="0" fontId="2" fillId="2" borderId="0" xfId="0" applyNumberFormat="1" applyFont="1" applyFill="1" applyAlignment="1">
      <alignment horizontal="left" vertical="center" wrapText="1"/>
    </xf>
    <xf numFmtId="0" fontId="2" fillId="2" borderId="0" xfId="0" applyNumberFormat="1" applyFont="1" applyFill="1" applyAlignment="1">
      <alignment vertical="center" wrapText="1"/>
    </xf>
    <xf numFmtId="0" fontId="2" fillId="0" borderId="9" xfId="0" applyNumberFormat="1" applyFont="1" applyBorder="1" applyAlignment="1">
      <alignment horizontal="left" vertical="top" wrapText="1" indent="1"/>
    </xf>
    <xf numFmtId="0" fontId="13" fillId="0" borderId="0" xfId="0" applyNumberFormat="1" applyFont="1" applyAlignment="1">
      <alignment vertical="center" wrapText="1"/>
    </xf>
    <xf numFmtId="0" fontId="2" fillId="0" borderId="9" xfId="0" applyNumberFormat="1" applyFont="1" applyBorder="1" applyAlignment="1">
      <alignment horizontal="left" vertical="top" wrapText="1" indent="1"/>
    </xf>
    <xf numFmtId="0" fontId="2" fillId="0" borderId="10" xfId="0" applyNumberFormat="1" applyFont="1" applyBorder="1" applyAlignment="1">
      <alignment horizontal="left" vertical="center" wrapText="1" indent="1"/>
    </xf>
    <xf numFmtId="0" fontId="2" fillId="0" borderId="10" xfId="0" applyNumberFormat="1" applyFont="1" applyBorder="1" applyAlignment="1">
      <alignment horizontal="left" vertical="center" wrapText="1" indent="1"/>
    </xf>
    <xf numFmtId="0" fontId="14" fillId="2" borderId="0" xfId="0" applyNumberFormat="1" applyFont="1" applyFill="1" applyAlignment="1">
      <alignment horizontal="center" vertical="center" wrapText="1"/>
    </xf>
    <xf numFmtId="0" fontId="0" fillId="0" borderId="0" xfId="0" applyNumberFormat="1" applyFont="1" applyAlignment="1">
      <alignment vertical="center"/>
    </xf>
    <xf numFmtId="0" fontId="0" fillId="2" borderId="1" xfId="0" applyNumberFormat="1" applyFont="1" applyFill="1" applyBorder="1" applyAlignment="1">
      <alignment horizontal="right" vertical="center" wrapText="1" indent="1"/>
    </xf>
    <xf numFmtId="0" fontId="0" fillId="0" borderId="4" xfId="0" applyNumberFormat="1" applyFont="1" applyBorder="1" applyAlignment="1">
      <alignment vertical="center"/>
    </xf>
    <xf numFmtId="0" fontId="2" fillId="3" borderId="1" xfId="0" applyNumberFormat="1" applyFont="1" applyFill="1" applyBorder="1" applyAlignment="1">
      <alignment horizontal="left" vertical="center" wrapText="1" indent="1"/>
    </xf>
    <xf numFmtId="0" fontId="15" fillId="0" borderId="0" xfId="0" applyNumberFormat="1" applyFont="1" applyAlignment="1">
      <alignment vertical="center"/>
    </xf>
    <xf numFmtId="165" fontId="2" fillId="3" borderId="1" xfId="0" applyNumberFormat="1" applyFont="1" applyFill="1" applyBorder="1" applyAlignment="1">
      <alignment horizontal="left" vertical="center" wrapText="1" indent="1"/>
    </xf>
    <xf numFmtId="0" fontId="2" fillId="0" borderId="0" xfId="0" applyNumberFormat="1" applyFont="1" applyAlignment="1">
      <alignment horizontal="right" vertical="center" wrapText="1"/>
    </xf>
    <xf numFmtId="0" fontId="2" fillId="2" borderId="10" xfId="0" applyNumberFormat="1" applyFont="1" applyFill="1" applyBorder="1" applyAlignment="1">
      <alignment vertical="center" wrapText="1"/>
    </xf>
    <xf numFmtId="0" fontId="7" fillId="0" borderId="10"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2" fillId="0" borderId="6" xfId="0" applyNumberFormat="1" applyFont="1" applyBorder="1" applyAlignment="1">
      <alignment vertical="center" wrapText="1"/>
    </xf>
    <xf numFmtId="0" fontId="0" fillId="2" borderId="3" xfId="0" applyNumberFormat="1" applyFont="1" applyFill="1" applyBorder="1" applyAlignment="1">
      <alignment horizontal="center" vertical="center" wrapText="1"/>
    </xf>
    <xf numFmtId="0" fontId="0" fillId="2" borderId="4" xfId="0" applyNumberFormat="1" applyFont="1" applyFill="1" applyBorder="1" applyAlignment="1">
      <alignment horizontal="center" vertical="center" wrapText="1"/>
    </xf>
    <xf numFmtId="0" fontId="0" fillId="2" borderId="5"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49" fontId="9" fillId="7" borderId="6" xfId="0" applyNumberFormat="1" applyFont="1" applyFill="1" applyBorder="1" applyAlignment="1">
      <alignment horizontal="center" vertical="center" textRotation="90" wrapText="1"/>
    </xf>
    <xf numFmtId="0" fontId="2" fillId="0" borderId="7" xfId="0" applyNumberFormat="1" applyFont="1" applyBorder="1" applyAlignment="1">
      <alignment vertical="center" wrapText="1"/>
    </xf>
    <xf numFmtId="0" fontId="2" fillId="0" borderId="6"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2" borderId="7" xfId="0" applyNumberFormat="1" applyFont="1" applyFill="1" applyBorder="1" applyAlignment="1">
      <alignment horizontal="center" vertical="center" wrapText="1"/>
    </xf>
    <xf numFmtId="49" fontId="9" fillId="7" borderId="7" xfId="0" applyNumberFormat="1" applyFont="1" applyFill="1" applyBorder="1" applyAlignment="1">
      <alignment horizontal="center" vertical="center" textRotation="90" wrapText="1"/>
    </xf>
    <xf numFmtId="0" fontId="2" fillId="0" borderId="8" xfId="0" applyNumberFormat="1" applyFont="1" applyBorder="1" applyAlignment="1">
      <alignment vertical="center" wrapText="1"/>
    </xf>
    <xf numFmtId="0" fontId="2" fillId="0" borderId="8" xfId="0" applyNumberFormat="1" applyFont="1" applyBorder="1" applyAlignment="1">
      <alignment horizontal="center" vertical="center" wrapText="1"/>
    </xf>
    <xf numFmtId="0" fontId="1" fillId="0" borderId="8" xfId="0" applyNumberFormat="1" applyFont="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2" fillId="2" borderId="8" xfId="0" applyNumberFormat="1" applyFont="1" applyFill="1" applyBorder="1" applyAlignment="1">
      <alignment horizontal="center" vertical="center" wrapText="1"/>
    </xf>
    <xf numFmtId="49" fontId="9" fillId="7" borderId="8" xfId="0" applyNumberFormat="1" applyFont="1" applyFill="1" applyBorder="1" applyAlignment="1">
      <alignment horizontal="center" vertical="center" textRotation="90" wrapText="1"/>
    </xf>
    <xf numFmtId="49" fontId="16" fillId="0" borderId="0" xfId="0" applyNumberFormat="1" applyFont="1" applyAlignment="1">
      <alignment vertical="center" wrapText="1"/>
    </xf>
    <xf numFmtId="0" fontId="17" fillId="2" borderId="0" xfId="0" applyNumberFormat="1" applyFont="1" applyFill="1" applyAlignment="1">
      <alignment vertical="center" wrapText="1"/>
    </xf>
    <xf numFmtId="0" fontId="10" fillId="2" borderId="0" xfId="0" applyNumberFormat="1" applyFont="1" applyFill="1" applyAlignment="1">
      <alignment vertical="center" wrapText="1"/>
    </xf>
    <xf numFmtId="49" fontId="18" fillId="2" borderId="9" xfId="0" applyNumberFormat="1" applyFont="1" applyFill="1" applyBorder="1" applyAlignment="1">
      <alignment horizontal="left" vertical="center" wrapText="1"/>
    </xf>
    <xf numFmtId="49" fontId="18" fillId="2" borderId="9" xfId="0" applyNumberFormat="1" applyFont="1" applyFill="1" applyBorder="1" applyAlignment="1">
      <alignment horizontal="center" vertical="center" wrapText="1"/>
    </xf>
    <xf numFmtId="0" fontId="4" fillId="2" borderId="9" xfId="0" applyNumberFormat="1" applyFont="1" applyFill="1" applyBorder="1" applyAlignment="1">
      <alignment horizontal="center" vertical="center" wrapText="1"/>
    </xf>
    <xf numFmtId="0" fontId="18" fillId="2" borderId="9" xfId="0" applyNumberFormat="1" applyFont="1" applyFill="1" applyBorder="1" applyAlignment="1">
      <alignment horizontal="center" vertical="center" wrapText="1"/>
    </xf>
    <xf numFmtId="0" fontId="18" fillId="2" borderId="9" xfId="0" applyNumberFormat="1" applyFont="1" applyFill="1" applyBorder="1" applyAlignment="1">
      <alignment horizontal="center" vertical="center" wrapText="1"/>
    </xf>
    <xf numFmtId="0" fontId="16" fillId="0" borderId="0" xfId="0" applyNumberFormat="1" applyFont="1" applyAlignment="1">
      <alignment vertical="center" wrapText="1"/>
    </xf>
    <xf numFmtId="165" fontId="0" fillId="6" borderId="6" xfId="0" applyNumberFormat="1" applyFont="1" applyFill="1" applyBorder="1" applyAlignment="1" applyProtection="1">
      <alignment horizontal="center" vertical="center" wrapText="1"/>
      <protection locked="0"/>
    </xf>
    <xf numFmtId="4" fontId="2" fillId="0" borderId="6" xfId="0" applyNumberFormat="1" applyFont="1" applyBorder="1" applyAlignment="1">
      <alignment horizontal="right" vertical="center" wrapText="1"/>
    </xf>
    <xf numFmtId="49" fontId="0" fillId="6" borderId="8" xfId="0" applyNumberFormat="1" applyFont="1" applyFill="1" applyBorder="1" applyAlignment="1" applyProtection="1">
      <alignment horizontal="center" vertical="center" wrapText="1"/>
      <protection locked="0"/>
    </xf>
    <xf numFmtId="4" fontId="2" fillId="0" borderId="8" xfId="0" applyNumberFormat="1" applyFont="1" applyBorder="1" applyAlignment="1">
      <alignment horizontal="right" vertical="center" wrapText="1"/>
    </xf>
    <xf numFmtId="0" fontId="19" fillId="0" borderId="0" xfId="0" applyNumberFormat="1" applyFont="1" applyAlignment="1">
      <alignment horizontal="center" vertical="center" wrapText="1"/>
    </xf>
    <xf numFmtId="0" fontId="2" fillId="0" borderId="0" xfId="0" applyNumberFormat="1" applyFont="1" applyAlignment="1">
      <alignment horizontal="right" vertical="top" wrapText="1"/>
    </xf>
    <xf numFmtId="0" fontId="2" fillId="0" borderId="0" xfId="0" applyNumberFormat="1" applyFont="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110.OPEN.INFO.PRICE.HEAT.EIAS_ex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Т-ТЭ | предел"/>
      <sheetName val="ТС. Т-ТЭ | индикат"/>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ТС. Т-подкл(инд)"/>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Показатели ОТЭП"/>
      <sheetName val="Стандарты качества"/>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TEHSHEET"/>
      <sheetName val="Орган регулирования"/>
      <sheetName val="Перечень организаций"/>
      <sheetName val="Дела об установлении тарифов"/>
      <sheetName val="Дела об утверждении ПУЦ"/>
      <sheetName val="Привлечение к ответственности"/>
      <sheetName val="ЭД"/>
      <sheetName val="Сведения об изменении"/>
      <sheetName val="Комментарии"/>
      <sheetName val="Проверка"/>
      <sheetName val="et_union_hor"/>
      <sheetName val="DATA_FORMS"/>
      <sheetName val="DATA_NPA"/>
      <sheetName val="Т-ТЭ | потр"/>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PP110.OPEN.INFO.PRICE.HEAT.EIAS</v>
          </cell>
        </row>
        <row r="3">
          <cell r="B3" t="str">
            <v>Версия отчёта: 1.1.1</v>
          </cell>
        </row>
      </sheetData>
      <sheetData sheetId="1">
        <row r="7">
          <cell r="F7" t="str">
            <v>Ханты-Мансийский автономный округ</v>
          </cell>
        </row>
        <row r="11">
          <cell r="F11">
            <v>45292</v>
          </cell>
        </row>
        <row r="12">
          <cell r="F12">
            <v>47118</v>
          </cell>
        </row>
        <row r="13">
          <cell r="F13" t="str">
            <v/>
          </cell>
        </row>
        <row r="19">
          <cell r="F19">
            <v>45658</v>
          </cell>
        </row>
        <row r="21">
          <cell r="F21">
            <v>45265</v>
          </cell>
        </row>
        <row r="22">
          <cell r="F22" t="str">
            <v>84-нп</v>
          </cell>
        </row>
        <row r="23">
          <cell r="F23" t="str">
            <v>Региональная служба по тарифам
Ханты-Мансийского автономного округа – Югры</v>
          </cell>
        </row>
        <row r="24">
          <cell r="F24" t="str">
            <v>«Официальный интернет-портал правовой информации» (www.pravo.gov.ru)</v>
          </cell>
        </row>
        <row r="26">
          <cell r="F26">
            <v>45636</v>
          </cell>
        </row>
        <row r="27">
          <cell r="F27" t="str">
            <v>106-нп</v>
          </cell>
        </row>
        <row r="28">
          <cell r="F28" t="str">
            <v>Региональная служба по тарифам
Ханты-Мансийского автономного округа – Югры</v>
          </cell>
        </row>
        <row r="29">
          <cell r="F29" t="str">
            <v>«Официальный интернет-портал правовой информации» (www.pravo.gov.ru)</v>
          </cell>
        </row>
        <row r="31">
          <cell r="F31" t="str">
            <v>МУП "Управление тепловодоснабжения и водоотведения "Сибиряк" муниципального образования сельское поселение Нижнесортымский</v>
          </cell>
        </row>
        <row r="33">
          <cell r="F33" t="str">
            <v>8617028226</v>
          </cell>
        </row>
        <row r="34">
          <cell r="F34" t="str">
            <v>861701001</v>
          </cell>
        </row>
        <row r="36">
          <cell r="F36" t="str">
            <v>Регулируемая организация</v>
          </cell>
        </row>
        <row r="41">
          <cell r="F41" t="str">
            <v>нет</v>
          </cell>
        </row>
      </sheetData>
      <sheetData sheetId="2">
        <row r="12">
          <cell r="F12" t="str">
            <v>ter_1</v>
          </cell>
          <cell r="G12" t="str">
            <v>Территория 1</v>
          </cell>
        </row>
        <row r="13">
          <cell r="F13" t="str">
            <v>81</v>
          </cell>
          <cell r="G13" t="str">
            <v>Сургутский муниципальный район</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v>0</v>
          </cell>
          <cell r="Q13" t="str">
            <v/>
          </cell>
          <cell r="R13"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тариф на тепловую энергию</v>
          </cell>
          <cell r="AK13" t="str">
            <v>без дифференциации</v>
          </cell>
          <cell r="AL13" t="str">
            <v>без дифференциации</v>
          </cell>
          <cell r="AM13" t="str">
            <v>без дифференциации</v>
          </cell>
          <cell r="AN13">
            <v>1</v>
          </cell>
          <cell r="AO13" t="str">
            <v>1.1</v>
          </cell>
          <cell r="AP13" t="str">
            <v>1.1.1</v>
          </cell>
          <cell r="AQ13" t="str">
            <v>1.1.1.1</v>
          </cell>
        </row>
        <row r="18">
          <cell r="AC18" t="str">
            <v>pIns_PT_VTAR_B</v>
          </cell>
          <cell r="AD18" t="str">
            <v>pt_ntar_2</v>
          </cell>
          <cell r="AE18" t="str">
            <v>pt_ter_2</v>
          </cell>
          <cell r="AF18" t="str">
            <v>pt_cs_2</v>
          </cell>
          <cell r="AG18" t="str">
            <v>pt_ist_te_2</v>
          </cell>
          <cell r="AH18" t="str">
            <v>Тарифы на тепловую энергию (мощность), поставляемую теплоснабжающими организациями потребителям, другим теплоснабжающим организациям</v>
          </cell>
          <cell r="AJ18" t="str">
            <v/>
          </cell>
          <cell r="AK18" t="str">
            <v/>
          </cell>
          <cell r="AL18" t="str">
            <v/>
          </cell>
          <cell r="AM18" t="str">
            <v/>
          </cell>
          <cell r="AN18">
            <v>0</v>
          </cell>
          <cell r="AO18" t="str">
            <v>.</v>
          </cell>
          <cell r="AP18" t="str">
            <v>..</v>
          </cell>
          <cell r="AQ18" t="str">
            <v>...</v>
          </cell>
        </row>
        <row r="23">
          <cell r="AC23" t="str">
            <v/>
          </cell>
          <cell r="AD23" t="str">
            <v/>
          </cell>
          <cell r="AE23" t="str">
            <v/>
          </cell>
          <cell r="AF23" t="str">
            <v/>
          </cell>
          <cell r="AG23" t="str">
            <v/>
          </cell>
          <cell r="AH23" t="str">
            <v/>
          </cell>
          <cell r="AJ23" t="str">
            <v/>
          </cell>
          <cell r="AK23" t="str">
            <v/>
          </cell>
          <cell r="AL23" t="str">
            <v/>
          </cell>
          <cell r="AM23" t="str">
            <v/>
          </cell>
          <cell r="AN23" t="str">
            <v/>
          </cell>
          <cell r="AO23" t="str">
            <v/>
          </cell>
          <cell r="AP23" t="str">
            <v/>
          </cell>
          <cell r="AQ23" t="str">
            <v/>
          </cell>
        </row>
        <row r="28">
          <cell r="AC28" t="str">
            <v>pIns_PT_VTAR_C</v>
          </cell>
          <cell r="AD28" t="str">
            <v>pt_ntar_3</v>
          </cell>
          <cell r="AE28" t="str">
            <v>pt_ter_3</v>
          </cell>
          <cell r="AF28" t="str">
            <v>pt_cs_3</v>
          </cell>
          <cell r="AG28" t="str">
            <v>pt_ist_te_3</v>
          </cell>
          <cell r="AH28" t="str">
            <v>Тарифы на теплоноситель, поставляемый теплоснабжающими организациями потребителям, другим теплоснабжающим организациям</v>
          </cell>
          <cell r="AJ28" t="str">
            <v/>
          </cell>
          <cell r="AK28" t="str">
            <v/>
          </cell>
          <cell r="AL28" t="str">
            <v/>
          </cell>
          <cell r="AM28" t="str">
            <v/>
          </cell>
          <cell r="AN28">
            <v>0</v>
          </cell>
          <cell r="AO28" t="str">
            <v>.</v>
          </cell>
          <cell r="AP28" t="str">
            <v>..</v>
          </cell>
          <cell r="AQ28" t="str">
            <v>...</v>
          </cell>
        </row>
        <row r="33">
          <cell r="AC33" t="str">
            <v>pIns_PT_VTAR_D</v>
          </cell>
          <cell r="AD33" t="str">
            <v>pt_ntar_4</v>
          </cell>
          <cell r="AE33" t="str">
            <v>pt_ter_4</v>
          </cell>
          <cell r="AF33" t="str">
            <v>pt_cs_4</v>
          </cell>
          <cell r="AG33" t="str">
            <v>pt_ist_te_4</v>
          </cell>
          <cell r="AH33"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33" t="str">
            <v/>
          </cell>
          <cell r="AK33" t="str">
            <v/>
          </cell>
          <cell r="AL33" t="str">
            <v/>
          </cell>
          <cell r="AM33" t="str">
            <v/>
          </cell>
          <cell r="AN33">
            <v>0</v>
          </cell>
          <cell r="AO33" t="str">
            <v>.</v>
          </cell>
          <cell r="AP33" t="str">
            <v>..</v>
          </cell>
          <cell r="AQ33" t="str">
            <v>...</v>
          </cell>
        </row>
        <row r="38">
          <cell r="AC38" t="str">
            <v>pIns_PT_VTAR_E1</v>
          </cell>
          <cell r="AD38" t="str">
            <v>pt_ntar_5</v>
          </cell>
          <cell r="AE38" t="str">
            <v>pt_ter_5</v>
          </cell>
          <cell r="AF38" t="str">
            <v>pt_cs_5</v>
          </cell>
          <cell r="AG38" t="str">
            <v>pt_ist_te_5</v>
          </cell>
          <cell r="AH38" t="str">
            <v>Тарифы на услуги по передаче тепловой энергии</v>
          </cell>
          <cell r="AJ38" t="str">
            <v/>
          </cell>
          <cell r="AK38" t="str">
            <v/>
          </cell>
          <cell r="AL38" t="str">
            <v/>
          </cell>
          <cell r="AM38" t="str">
            <v/>
          </cell>
          <cell r="AN38">
            <v>0</v>
          </cell>
          <cell r="AO38" t="str">
            <v>.</v>
          </cell>
          <cell r="AP38" t="str">
            <v>..</v>
          </cell>
          <cell r="AQ38" t="str">
            <v>...</v>
          </cell>
        </row>
        <row r="43">
          <cell r="AC43" t="str">
            <v>pIns_PT_VTAR_E2</v>
          </cell>
          <cell r="AD43" t="str">
            <v>pt_ntar_6</v>
          </cell>
          <cell r="AE43" t="str">
            <v>pt_ter_6</v>
          </cell>
          <cell r="AF43" t="str">
            <v>pt_cs_6</v>
          </cell>
          <cell r="AG43" t="str">
            <v>pt_ist_te_6</v>
          </cell>
          <cell r="AH43" t="str">
            <v>Тарифы на услуги по передаче теплоносителя</v>
          </cell>
          <cell r="AJ43" t="str">
            <v/>
          </cell>
          <cell r="AK43" t="str">
            <v/>
          </cell>
          <cell r="AL43" t="str">
            <v/>
          </cell>
          <cell r="AM43" t="str">
            <v/>
          </cell>
          <cell r="AN43">
            <v>0</v>
          </cell>
          <cell r="AO43" t="str">
            <v>.</v>
          </cell>
          <cell r="AP43" t="str">
            <v>..</v>
          </cell>
          <cell r="AQ43" t="str">
            <v>...</v>
          </cell>
        </row>
        <row r="48">
          <cell r="AC48" t="str">
            <v>pIns_PT_VTAR_F</v>
          </cell>
          <cell r="AD48" t="str">
            <v>pt_ntar_7</v>
          </cell>
          <cell r="AE48" t="str">
            <v>pt_ter_7</v>
          </cell>
          <cell r="AF48" t="str">
            <v>pt_cs_7</v>
          </cell>
          <cell r="AG48" t="str">
            <v>pt_ist_te_7</v>
          </cell>
          <cell r="AH48" t="str">
            <v>Плата за услуги по поддержанию резервной тепловой мощности при отсутствии потребления тепловой энергии</v>
          </cell>
          <cell r="AJ48" t="str">
            <v/>
          </cell>
          <cell r="AK48" t="str">
            <v/>
          </cell>
          <cell r="AL48" t="str">
            <v/>
          </cell>
          <cell r="AM48" t="str">
            <v/>
          </cell>
          <cell r="AN48">
            <v>0</v>
          </cell>
          <cell r="AO48" t="str">
            <v>.</v>
          </cell>
          <cell r="AP48" t="str">
            <v>..</v>
          </cell>
          <cell r="AQ48" t="str">
            <v>...</v>
          </cell>
        </row>
        <row r="53">
          <cell r="AC53" t="str">
            <v>pIns_PT_VTAR_G</v>
          </cell>
          <cell r="AD53" t="str">
            <v>pt_ntar_8</v>
          </cell>
          <cell r="AE53" t="str">
            <v>pt_ter_8</v>
          </cell>
          <cell r="AF53" t="str">
            <v>pt_cs_8</v>
          </cell>
          <cell r="AG53" t="str">
            <v>pt_ist_te_8</v>
          </cell>
          <cell r="AH53" t="str">
            <v>Плата за подключение (технологическое присоединение) к системе теплоснабжения</v>
          </cell>
          <cell r="AJ53" t="str">
            <v/>
          </cell>
          <cell r="AK53" t="str">
            <v/>
          </cell>
          <cell r="AL53" t="str">
            <v/>
          </cell>
          <cell r="AM53" t="str">
            <v/>
          </cell>
          <cell r="AN53">
            <v>0</v>
          </cell>
          <cell r="AO53" t="str">
            <v>.</v>
          </cell>
          <cell r="AP53" t="str">
            <v>..</v>
          </cell>
          <cell r="AQ53" t="str">
            <v>...</v>
          </cell>
        </row>
        <row r="58">
          <cell r="AC58" t="str">
            <v>pIns_PT_VTAR_H</v>
          </cell>
          <cell r="AD58" t="str">
            <v>pt_ntar_20</v>
          </cell>
          <cell r="AE58" t="str">
            <v>pt_ter_20</v>
          </cell>
          <cell r="AF58" t="str">
            <v>pt_cs_20</v>
          </cell>
          <cell r="AG58" t="str">
            <v>pt_ist_te_20</v>
          </cell>
          <cell r="AH58" t="str">
            <v>Плата за подключение (технологическое присоединение) к системе теплоснабжения (индивидуальная)</v>
          </cell>
          <cell r="AJ58" t="str">
            <v/>
          </cell>
          <cell r="AK58" t="str">
            <v/>
          </cell>
          <cell r="AL58" t="str">
            <v/>
          </cell>
          <cell r="AM58" t="str">
            <v/>
          </cell>
          <cell r="AN58">
            <v>0</v>
          </cell>
          <cell r="AO58" t="str">
            <v>.</v>
          </cell>
          <cell r="AP58" t="str">
            <v>..</v>
          </cell>
          <cell r="AQ58" t="str">
            <v>...</v>
          </cell>
        </row>
        <row r="63">
          <cell r="AC63" t="str">
            <v>pIns_PT_VTAR_I</v>
          </cell>
          <cell r="AD63" t="str">
            <v>pt_ntar_21</v>
          </cell>
          <cell r="AE63" t="str">
            <v>pt_ter_21</v>
          </cell>
          <cell r="AF63" t="str">
            <v>pt_cs_21</v>
          </cell>
          <cell r="AG63" t="str">
            <v>pt_ist_te_21</v>
          </cell>
          <cell r="AH63" t="str">
            <v>Предельный уровень цены на тепловую энергию (мощность), поставляемую теплоснабжающими организациями потребителям</v>
          </cell>
          <cell r="AJ63" t="str">
            <v/>
          </cell>
          <cell r="AK63" t="str">
            <v/>
          </cell>
          <cell r="AL63" t="str">
            <v/>
          </cell>
          <cell r="AM63" t="str">
            <v/>
          </cell>
          <cell r="AN63">
            <v>0</v>
          </cell>
          <cell r="AO63" t="str">
            <v>.</v>
          </cell>
          <cell r="AP63" t="str">
            <v>..</v>
          </cell>
          <cell r="AQ63" t="str">
            <v>...</v>
          </cell>
        </row>
        <row r="79">
          <cell r="AC79" t="str">
            <v>pIns_PT_VTAR_A_COLDVSNA</v>
          </cell>
          <cell r="AD79" t="str">
            <v>pt_ntar_9</v>
          </cell>
          <cell r="AE79" t="str">
            <v>pt_ter_9</v>
          </cell>
          <cell r="AF79" t="str">
            <v>pt_cs_9</v>
          </cell>
          <cell r="AH79" t="str">
            <v>Тариф на питьевую воду (питьевое водоснабжение)</v>
          </cell>
          <cell r="AJ79" t="str">
            <v/>
          </cell>
          <cell r="AK79" t="str">
            <v/>
          </cell>
          <cell r="AL79" t="str">
            <v/>
          </cell>
          <cell r="AM79" t="str">
            <v/>
          </cell>
          <cell r="AN79">
            <v>0</v>
          </cell>
          <cell r="AO79" t="str">
            <v>.</v>
          </cell>
          <cell r="AP79" t="str">
            <v>..</v>
          </cell>
          <cell r="AQ79" t="str">
            <v>...</v>
          </cell>
        </row>
        <row r="84">
          <cell r="AC84" t="str">
            <v>pIns_PT_VTAR_B_COLDVSNA</v>
          </cell>
          <cell r="AD84" t="str">
            <v>pt_ntar_10</v>
          </cell>
          <cell r="AE84" t="str">
            <v>pt_ter_10</v>
          </cell>
          <cell r="AF84" t="str">
            <v>pt_cs_10</v>
          </cell>
          <cell r="AH84" t="str">
            <v>Тариф на техническую воду</v>
          </cell>
          <cell r="AJ84" t="str">
            <v/>
          </cell>
          <cell r="AK84" t="str">
            <v/>
          </cell>
          <cell r="AL84" t="str">
            <v/>
          </cell>
          <cell r="AM84" t="str">
            <v/>
          </cell>
          <cell r="AN84">
            <v>0</v>
          </cell>
          <cell r="AO84" t="str">
            <v>.</v>
          </cell>
          <cell r="AP84" t="str">
            <v>..</v>
          </cell>
          <cell r="AQ84" t="str">
            <v>...</v>
          </cell>
        </row>
        <row r="89">
          <cell r="AC89" t="str">
            <v>pIns_PT_VTAR_C_COLDVSNA</v>
          </cell>
          <cell r="AD89" t="str">
            <v>pt_ntar_11</v>
          </cell>
          <cell r="AE89" t="str">
            <v>pt_ter_11</v>
          </cell>
          <cell r="AF89" t="str">
            <v>pt_cs_11</v>
          </cell>
          <cell r="AH89" t="str">
            <v>Тариф на транспортировку воды</v>
          </cell>
          <cell r="AJ89" t="str">
            <v/>
          </cell>
          <cell r="AK89" t="str">
            <v/>
          </cell>
          <cell r="AL89" t="str">
            <v/>
          </cell>
          <cell r="AM89" t="str">
            <v/>
          </cell>
          <cell r="AN89">
            <v>0</v>
          </cell>
          <cell r="AO89" t="str">
            <v>.</v>
          </cell>
          <cell r="AP89" t="str">
            <v>..</v>
          </cell>
          <cell r="AQ89" t="str">
            <v>...</v>
          </cell>
        </row>
        <row r="94">
          <cell r="AC94" t="str">
            <v>pIns_PT_VTAR_D_COLDVSNA</v>
          </cell>
          <cell r="AD94" t="str">
            <v>pt_ntar_12</v>
          </cell>
          <cell r="AE94" t="str">
            <v>pt_ter_12</v>
          </cell>
          <cell r="AF94" t="str">
            <v>pt_cs_12</v>
          </cell>
          <cell r="AH94" t="str">
            <v>Тариф на подвоз воды</v>
          </cell>
          <cell r="AJ94" t="str">
            <v/>
          </cell>
          <cell r="AK94" t="str">
            <v/>
          </cell>
          <cell r="AL94" t="str">
            <v/>
          </cell>
          <cell r="AM94" t="str">
            <v/>
          </cell>
          <cell r="AN94">
            <v>0</v>
          </cell>
          <cell r="AO94" t="str">
            <v>.</v>
          </cell>
          <cell r="AP94" t="str">
            <v>..</v>
          </cell>
          <cell r="AQ94" t="str">
            <v>...</v>
          </cell>
        </row>
        <row r="99">
          <cell r="AC99" t="str">
            <v>pIns_PT_VTAR_E_COLDVSNA</v>
          </cell>
          <cell r="AD99" t="str">
            <v>pt_ntar_13</v>
          </cell>
          <cell r="AE99" t="str">
            <v>pt_ter_13</v>
          </cell>
          <cell r="AF99" t="str">
            <v>pt_cs_13</v>
          </cell>
          <cell r="AH99" t="str">
            <v>Тариф на подключение (технологическое присоединение) к централизованной системе холодного водоснабжения</v>
          </cell>
          <cell r="AJ99" t="str">
            <v/>
          </cell>
          <cell r="AK99" t="str">
            <v/>
          </cell>
          <cell r="AL99" t="str">
            <v/>
          </cell>
          <cell r="AM99" t="str">
            <v/>
          </cell>
          <cell r="AN99">
            <v>0</v>
          </cell>
          <cell r="AO99" t="str">
            <v>.</v>
          </cell>
          <cell r="AP99" t="str">
            <v>..</v>
          </cell>
          <cell r="AQ99" t="str">
            <v>...</v>
          </cell>
        </row>
        <row r="105">
          <cell r="AC105" t="str">
            <v>pIns_PT_VTAR_A_HOTVSNA</v>
          </cell>
          <cell r="AD105" t="str">
            <v>pt_ntar_14</v>
          </cell>
          <cell r="AE105" t="str">
            <v>pt_ter_14</v>
          </cell>
          <cell r="AF105" t="str">
            <v>pt_cs_14</v>
          </cell>
          <cell r="AH105" t="str">
            <v>Тариф на горячую воду (горячее водоснабжение)</v>
          </cell>
          <cell r="AJ105" t="str">
            <v/>
          </cell>
          <cell r="AK105" t="str">
            <v/>
          </cell>
          <cell r="AL105" t="str">
            <v/>
          </cell>
          <cell r="AM105" t="str">
            <v/>
          </cell>
          <cell r="AN105">
            <v>0</v>
          </cell>
          <cell r="AO105" t="str">
            <v>.</v>
          </cell>
          <cell r="AP105" t="str">
            <v>..</v>
          </cell>
          <cell r="AQ105" t="str">
            <v>...</v>
          </cell>
        </row>
        <row r="110">
          <cell r="AC110" t="str">
            <v>pIns_PT_VTAR_B_HOTVSNA</v>
          </cell>
          <cell r="AD110" t="str">
            <v>pt_ntar_15</v>
          </cell>
          <cell r="AE110" t="str">
            <v>pt_ter_15</v>
          </cell>
          <cell r="AF110" t="str">
            <v>pt_cs_15</v>
          </cell>
          <cell r="AH110" t="str">
            <v>Тариф на транспортировку горячей воды</v>
          </cell>
          <cell r="AJ110" t="str">
            <v/>
          </cell>
          <cell r="AK110" t="str">
            <v/>
          </cell>
          <cell r="AL110" t="str">
            <v/>
          </cell>
          <cell r="AM110" t="str">
            <v/>
          </cell>
          <cell r="AN110">
            <v>0</v>
          </cell>
          <cell r="AO110" t="str">
            <v>.</v>
          </cell>
          <cell r="AP110" t="str">
            <v>..</v>
          </cell>
          <cell r="AQ110" t="str">
            <v>...</v>
          </cell>
        </row>
        <row r="115">
          <cell r="AC115" t="str">
            <v>pIns_PT_VTAR_C_HOTVSNA</v>
          </cell>
          <cell r="AD115" t="str">
            <v>pt_ntar_16</v>
          </cell>
          <cell r="AE115" t="str">
            <v>pt_ter_16</v>
          </cell>
          <cell r="AF115" t="str">
            <v>pt_cs_16</v>
          </cell>
          <cell r="AH115" t="str">
            <v>Тариф на подключение (технологическое присоединение) к централизованной системе горячего водоснабжения</v>
          </cell>
          <cell r="AJ115" t="str">
            <v/>
          </cell>
          <cell r="AK115" t="str">
            <v/>
          </cell>
          <cell r="AL115" t="str">
            <v/>
          </cell>
          <cell r="AM115" t="str">
            <v/>
          </cell>
          <cell r="AN115">
            <v>0</v>
          </cell>
          <cell r="AO115" t="str">
            <v>.</v>
          </cell>
          <cell r="AP115" t="str">
            <v>..</v>
          </cell>
          <cell r="AQ115" t="str">
            <v>...</v>
          </cell>
        </row>
        <row r="121">
          <cell r="AC121" t="str">
            <v>pIns_PT_VTAR_A_VOTV</v>
          </cell>
          <cell r="AD121" t="str">
            <v>pt_ntar_17</v>
          </cell>
          <cell r="AE121" t="str">
            <v>pt_ter_17</v>
          </cell>
          <cell r="AF121" t="str">
            <v>pt_cs_17</v>
          </cell>
          <cell r="AH121" t="str">
            <v>Тариф на водоотведение</v>
          </cell>
          <cell r="AJ121" t="str">
            <v/>
          </cell>
          <cell r="AK121" t="str">
            <v/>
          </cell>
          <cell r="AL121" t="str">
            <v/>
          </cell>
          <cell r="AM121" t="str">
            <v/>
          </cell>
          <cell r="AN121">
            <v>0</v>
          </cell>
          <cell r="AO121" t="str">
            <v>.</v>
          </cell>
          <cell r="AP121" t="str">
            <v>..</v>
          </cell>
          <cell r="AQ121" t="str">
            <v>...</v>
          </cell>
        </row>
        <row r="126">
          <cell r="AC126" t="str">
            <v>pIns_PT_VTAR_B_VOTV</v>
          </cell>
          <cell r="AD126" t="str">
            <v>pt_ntar_18</v>
          </cell>
          <cell r="AE126" t="str">
            <v>pt_ter_18</v>
          </cell>
          <cell r="AF126" t="str">
            <v>pt_cs_18</v>
          </cell>
          <cell r="AH126" t="str">
            <v>Тариф на транспортировку сточных вод</v>
          </cell>
          <cell r="AJ126" t="str">
            <v/>
          </cell>
          <cell r="AK126" t="str">
            <v/>
          </cell>
          <cell r="AL126" t="str">
            <v/>
          </cell>
          <cell r="AM126" t="str">
            <v/>
          </cell>
          <cell r="AN126">
            <v>0</v>
          </cell>
          <cell r="AO126" t="str">
            <v>.</v>
          </cell>
          <cell r="AP126" t="str">
            <v>..</v>
          </cell>
          <cell r="AQ126" t="str">
            <v>...</v>
          </cell>
        </row>
        <row r="131">
          <cell r="AC131" t="str">
            <v>pIns_PT_VTAR_C_VOTV</v>
          </cell>
          <cell r="AD131" t="str">
            <v>pt_ntar_19</v>
          </cell>
          <cell r="AE131" t="str">
            <v>pt_ter_19</v>
          </cell>
          <cell r="AF131" t="str">
            <v>pt_cs_19</v>
          </cell>
          <cell r="AH131" t="str">
            <v>Тариф на подключение (технологическое присоединение) к централизованной системе водоотведения</v>
          </cell>
          <cell r="AJ131" t="str">
            <v/>
          </cell>
          <cell r="AK131" t="str">
            <v/>
          </cell>
          <cell r="AL131" t="str">
            <v/>
          </cell>
          <cell r="AM131" t="str">
            <v/>
          </cell>
          <cell r="AN131">
            <v>0</v>
          </cell>
          <cell r="AO131" t="str">
            <v>.</v>
          </cell>
          <cell r="AP131" t="str">
            <v>..</v>
          </cell>
          <cell r="AQ131"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3"/>
      <sheetData sheetId="34"/>
      <sheetData sheetId="35"/>
      <sheetData sheetId="36"/>
      <sheetData sheetId="37"/>
      <sheetData sheetId="38"/>
      <sheetData sheetId="39"/>
      <sheetData sheetId="40">
        <row r="11">
          <cell r="AD11" t="str">
            <v>ip_1</v>
          </cell>
        </row>
        <row r="13">
          <cell r="G13" t="str">
            <v>Добавить инвестиционную программу</v>
          </cell>
        </row>
      </sheetData>
      <sheetData sheetId="41"/>
      <sheetData sheetId="42"/>
      <sheetData sheetId="43"/>
      <sheetData sheetId="44"/>
      <sheetData sheetId="45"/>
      <sheetData sheetId="46"/>
      <sheetData sheetId="47"/>
      <sheetData sheetId="48"/>
      <sheetData sheetId="49"/>
      <sheetData sheetId="50">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0</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налогообложение казённых учреждений</v>
          </cell>
          <cell r="O7" t="str">
            <v>отборный пар, &gt; 13 кг/см2</v>
          </cell>
          <cell r="BB7" t="str">
            <v>мазут</v>
          </cell>
        </row>
        <row r="8">
          <cell r="H8" t="str">
            <v>смешанное налогообложение</v>
          </cell>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E19" t="str">
            <v>Тарифы на тепловую энергию (мощность), поставляемую теплоснабжающими организациями потребителям, другим теплоснабжающим организациям</v>
          </cell>
          <cell r="BB19" t="str">
            <v>смола</v>
          </cell>
        </row>
        <row r="20">
          <cell r="E20"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BB20" t="str">
            <v>щепа</v>
          </cell>
        </row>
        <row r="21">
          <cell r="BB21" t="str">
            <v>горючий сланец</v>
          </cell>
        </row>
        <row r="22">
          <cell r="BB22" t="str">
            <v>керосин</v>
          </cell>
        </row>
        <row r="23">
          <cell r="BB23" t="str">
            <v>кислородно-водородная смесь</v>
          </cell>
        </row>
        <row r="24">
          <cell r="BB24" t="str">
            <v>электроэнергия (НН)</v>
          </cell>
        </row>
        <row r="25">
          <cell r="BB25" t="str">
            <v>электроэнергия (СН1)</v>
          </cell>
        </row>
        <row r="26">
          <cell r="BB26" t="str">
            <v>электроэнергия (СН2)</v>
          </cell>
        </row>
        <row r="27">
          <cell r="BB27" t="str">
            <v>электроэнергия (ВН)</v>
          </cell>
        </row>
        <row r="28">
          <cell r="BB28" t="str">
            <v>мощность</v>
          </cell>
        </row>
        <row r="29">
          <cell r="BB29" t="str">
            <v>прочее</v>
          </cell>
        </row>
        <row r="36">
          <cell r="E36" t="str">
            <v>HEAT</v>
          </cell>
          <cell r="F36" t="str">
            <v>теплоснабжения</v>
          </cell>
          <cell r="G36" t="str">
            <v>теплоснабжение</v>
          </cell>
        </row>
        <row r="44">
          <cell r="G44">
            <v>2024</v>
          </cell>
        </row>
        <row r="45">
          <cell r="E45" t="str">
            <v>P</v>
          </cell>
          <cell r="J45" t="str">
            <v>Показатели, подлежащие раскрытию в сфере теплоснабжения (цены и тарифы)</v>
          </cell>
          <cell r="K45" t="str">
            <v>Перечень муниципальных районов и муниципальных образований (территорий действия тарифа)</v>
          </cell>
        </row>
        <row r="46">
          <cell r="F46" t="str">
            <v>O</v>
          </cell>
          <cell r="G46" t="str">
            <v>01.01.2024</v>
          </cell>
          <cell r="H46" t="str">
            <v>31.12.2024</v>
          </cell>
          <cell r="I46" t="b">
            <v>1</v>
          </cell>
          <cell r="J46" t="str">
            <v>Общая информация о регулируемой организации (теплоснабжения)</v>
          </cell>
        </row>
        <row r="47">
          <cell r="F47" t="str">
            <v>Q</v>
          </cell>
          <cell r="G47" t="str">
            <v>01.01.2024</v>
          </cell>
          <cell r="H47" t="str">
            <v>31.12.2024</v>
          </cell>
          <cell r="I47" t="b">
            <v>1</v>
          </cell>
          <cell r="J47" t="str">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ell>
        </row>
        <row r="48">
          <cell r="F48" t="str">
            <v>B</v>
          </cell>
          <cell r="G48" t="str">
            <v>01.01.2024</v>
          </cell>
          <cell r="H48" t="str">
            <v>31.12.2024</v>
          </cell>
          <cell r="I48" t="b">
            <v>1</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01.01.2024</v>
          </cell>
          <cell r="H49" t="str">
            <v>31.12.2024</v>
          </cell>
          <cell r="I49" t="b">
            <v>1</v>
          </cell>
          <cell r="J49" t="str">
            <v>Информация об условиях, на которых осуществляется поставка товаров (оказание услуг) в сфере теплоснабжения</v>
          </cell>
        </row>
        <row r="50">
          <cell r="F50" t="str">
            <v>I</v>
          </cell>
          <cell r="G50" t="str">
            <v>01.01.2024</v>
          </cell>
          <cell r="H50" t="str">
            <v>31.12.2024</v>
          </cell>
          <cell r="I50" t="b">
            <v>1</v>
          </cell>
          <cell r="J50" t="str">
            <v>Информация об инвестиционных программах регулируемой организации в области теплоснабжения</v>
          </cell>
        </row>
        <row r="51">
          <cell r="F51" t="str">
            <v>R</v>
          </cell>
          <cell r="G51" t="str">
            <v>01.01.2024</v>
          </cell>
          <cell r="H51" t="str">
            <v>31.12.2028</v>
          </cell>
          <cell r="I51" t="b">
            <v>0</v>
          </cell>
          <cell r="J51" t="str">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str">
            <v>01.01.2024</v>
          </cell>
          <cell r="H52" t="str">
            <v>31.12.2028</v>
          </cell>
          <cell r="I52" t="b">
            <v>0</v>
          </cell>
          <cell r="J52" t="str">
            <v>Показатели, подлежащие раскрытию в сфере теплоснабжения (цены и тарифы)</v>
          </cell>
        </row>
        <row r="53">
          <cell r="F53" t="str">
            <v>ROIV</v>
          </cell>
          <cell r="G53" t="str">
            <v>01.01.2024</v>
          </cell>
          <cell r="H53" t="str">
            <v>31.12.2024</v>
          </cell>
          <cell r="I53" t="b">
            <v>1</v>
          </cell>
          <cell r="J53" t="str">
            <v>Показатели, подлежащие раскрытию органами регулирования</v>
          </cell>
        </row>
        <row r="97">
          <cell r="AZ97" t="str">
            <v>информация об органе регулирования и перечень организаций</v>
          </cell>
          <cell r="BA97" t="str">
            <v>в течение 30 дней со дня изменения такой информации</v>
          </cell>
        </row>
        <row r="98">
          <cell r="AZ98" t="str">
            <v>доклад о результатах правоприменительной практики</v>
          </cell>
          <cell r="BA98" t="str">
            <v>не позднее 3 дней со дня утверждения доклада</v>
          </cell>
        </row>
        <row r="99">
          <cell r="AZ99" t="str">
            <v>дата, время и место проведения заседания об установлении тарифов</v>
          </cell>
          <cell r="BA99" t="str">
            <v>не позднее чем за 10 дней до дня проведения заседания правления</v>
          </cell>
        </row>
        <row r="100">
          <cell r="AZ100" t="str">
            <v>информация о принятых решениях об установлении тарифов</v>
          </cell>
          <cell r="BA100" t="str">
            <v>в течение 5 рабочих дней со дня принятия соответствующего решения</v>
          </cell>
        </row>
        <row r="101">
          <cell r="AZ101" t="str">
            <v>информация о принятых решениях об утверждении предельного уровня цены на тепловую энергию (мощность)</v>
          </cell>
          <cell r="BA101" t="str">
            <v>в течение 10 дней со дня принятия соответствующего решения</v>
          </cell>
        </row>
        <row r="102">
          <cell r="AZ102" t="str">
            <v>протокол заседания правления</v>
          </cell>
          <cell r="BA102" t="str">
            <v>в течение 5 рабочих дней со дня принятия соответствующего решения</v>
          </cell>
        </row>
        <row r="103">
          <cell r="AZ103" t="str">
            <v>информация о привлечении к ответственности</v>
          </cell>
          <cell r="BA103" t="str">
            <v>до 30 апреля года, следующего за отчётным годом</v>
          </cell>
        </row>
        <row r="106">
          <cell r="AZ106" t="str">
            <v>тыс.руб./Гкал/ч</v>
          </cell>
        </row>
        <row r="107">
          <cell r="AZ107" t="str">
            <v>тыс.руб.</v>
          </cell>
        </row>
        <row r="108">
          <cell r="AZ108" t="str">
            <v>руб.</v>
          </cell>
        </row>
      </sheetData>
      <sheetData sheetId="51">
        <row r="12">
          <cell r="F12" t="str">
            <v>МУП "Управление тепловодоснабжения и водоотведения "Сибиряк" муниципального образования сельское поселение Нижнесортымский</v>
          </cell>
        </row>
      </sheetData>
      <sheetData sheetId="52"/>
      <sheetData sheetId="53"/>
      <sheetData sheetId="54"/>
      <sheetData sheetId="55"/>
      <sheetData sheetId="56"/>
      <sheetData sheetId="57"/>
      <sheetData sheetId="58"/>
      <sheetData sheetId="59"/>
      <sheetData sheetId="60"/>
      <sheetData sheetId="61">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ell>
        </row>
        <row r="4">
          <cell r="C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теплоснабжение (общая информация)</v>
          </cell>
          <cell r="H4" t="str">
            <v>Форма 1. Информация об организации (общая информация)</v>
          </cell>
        </row>
        <row r="5">
          <cell r="C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D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E6" t="str">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ell>
        </row>
        <row r="7">
          <cell r="C7" t="str">
            <v>Форма 11. Информация о расходах на капитальный и текущий ремонт основных средств</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ell>
        </row>
        <row r="31">
          <cell r="C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теплоснабжение (общая информация)</v>
          </cell>
        </row>
        <row r="32">
          <cell r="C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теплоснабжения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62">
        <row r="2">
          <cell r="Z2" t="str">
            <v>HEAT</v>
          </cell>
          <cell r="AA2" t="str">
            <v>COLDVSNA</v>
          </cell>
          <cell r="AB2" t="str">
            <v>HOTVSNA</v>
          </cell>
          <cell r="AC2" t="str">
            <v>VOTV</v>
          </cell>
          <cell r="AD2" t="str">
            <v>TKO</v>
          </cell>
        </row>
        <row r="3">
          <cell r="N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Количество поданных заявок</v>
          </cell>
          <cell r="N11" t="str">
            <v>Указывается количество поданных заявок на подключение (технологическое присоединение) к системе теплоснабжения в течение отчетного квартала.</v>
          </cell>
        </row>
        <row r="12">
          <cell r="M12" t="str">
            <v>Количество рассмотренных заявок</v>
          </cell>
          <cell r="N12" t="str">
            <v>Указывается количество исполненных заявок на подключение (технологическое присоединение) к системе теплоснабжения в течение отчетного квартала.</v>
          </cell>
        </row>
        <row r="13">
          <cell r="M13" t="str">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ell>
          <cell r="N13" t="str">
            <v>Указывается количество заявок с решением об отказе в течение отчетного квартала.</v>
          </cell>
        </row>
        <row r="14">
          <cell r="M14" t="str">
            <v>Причины отказа в заключении договора о подключении (технологическом присоединении) к системе теплоснабжения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Резерв мощности источников тепловой энергии, входящих в систему теплоснабжения, в течение одного квартала, в том числе:</v>
          </cell>
          <cell r="N15"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6">
          <cell r="N16"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8">
          <cell r="L18">
            <v>1</v>
          </cell>
          <cell r="M18" t="str">
            <v>Выручка от регулируемого вида деятельности с распределением по видам деятельности</v>
          </cell>
          <cell r="N18" t="str">
            <v>Указывается выручка от регулируемого вида деятельности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регулируемому виду деятельности,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приобретаемую тепловую энергию (мощность), теплоноситель</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2.2</v>
          </cell>
          <cell r="M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N21" t="str">
            <v>Указываются суммарные расходы на приобретение топлива всех видов.</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
          </cell>
          <cell r="M22" t="str">
            <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
          </cell>
          <cell r="M23" t="str">
            <v/>
          </cell>
          <cell r="N23" t="str">
            <v/>
          </cell>
          <cell r="Q23" t="str">
            <v>2.3</v>
          </cell>
          <cell r="V23" t="str">
            <v>Расходы на приобретаемую холодную воду, используемую для горячего водоснабжения</v>
          </cell>
        </row>
        <row r="24">
          <cell r="L24" t="str">
            <v/>
          </cell>
          <cell r="M24" t="str">
            <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2.3</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2.3.1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 (с учетом мощности)</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2.3.2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2.4</v>
          </cell>
          <cell r="M28" t="str">
            <v>Расходы на приобретение холодной воды, используемой в технологическом процессе</v>
          </cell>
          <cell r="N28" t="str">
            <v/>
          </cell>
          <cell r="O28" t="str">
            <v>2.4</v>
          </cell>
          <cell r="T28" t="str">
            <v>Расходы на приобретение холодной воды, используемой в технологическом процессе</v>
          </cell>
        </row>
        <row r="29">
          <cell r="L29" t="str">
            <v>2.5</v>
          </cell>
          <cell r="M29" t="str">
            <v>Расходы на  химические реагенты, используемые в технологическом процессе</v>
          </cell>
          <cell r="N29" t="str">
            <v/>
          </cell>
          <cell r="O29" t="str">
            <v>2.5</v>
          </cell>
          <cell r="P29" t="str">
            <v>2.3</v>
          </cell>
          <cell r="R29" t="str">
            <v>2.3</v>
          </cell>
          <cell r="T29" t="str">
            <v>Расходы на  химические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2.6</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2.6.1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2.6.2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2.7</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N33" t="str">
            <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2.7.1</v>
          </cell>
          <cell r="M34" t="str">
            <v>Расходы на оплату труда административно-управленческого персонала</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2.7.2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2.8</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2.8.1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2.8.2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2.9</v>
          </cell>
          <cell r="M39" t="str">
            <v>Расходы на аренду имущества, используемого для осуществления регулируемого вида деятельности</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2.10</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2.10.1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2.10.2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2.11</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2.11.1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2.11.2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2.12</v>
          </cell>
          <cell r="M46" t="str">
            <v>Расходы на капитальный и текущий ремонт основных средств</v>
          </cell>
          <cell r="N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2.12.1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
          </cell>
          <cell r="M48" t="str">
            <v/>
          </cell>
          <cell r="N48" t="str">
            <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
          </cell>
          <cell r="M49" t="str">
            <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2.13</v>
          </cell>
          <cell r="M50" t="str">
            <v>Прочие расходы, которые подлежат отнесению на регулируемые виды деятельности в соответствии с законодательством Российской Федерации</v>
          </cell>
          <cell r="N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3</v>
          </cell>
          <cell r="M51" t="str">
            <v>Валовая прибыль (убытки) от реализации товаров и оказания услуг по регулируемому виду деятельности</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4</v>
          </cell>
          <cell r="M52" t="str">
            <v>Чистая прибыль, полученная от регулируемого вида деятельности,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4.1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5</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5.1</v>
          </cell>
          <cell r="M55" t="str">
            <v>Изменение стоимости основных фондов за счет:</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Изменение стоимости основных фондов за счет:</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5.1.1</v>
          </cell>
          <cell r="M56" t="str">
            <v>Изменения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Изменения стоимости основных фондов 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5.1.2</v>
          </cell>
          <cell r="M57" t="str">
            <v>Изменения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Изменения стоимости основных фондов 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5.2</v>
          </cell>
          <cell r="M58" t="str">
            <v>Изменение стоимости основных фондов за счет их переоценки</v>
          </cell>
          <cell r="N58" t="str">
            <v/>
          </cell>
          <cell r="O58" t="str">
            <v>5.2</v>
          </cell>
          <cell r="P58" t="str">
            <v>4.2</v>
          </cell>
          <cell r="Q58" t="str">
            <v>4.2</v>
          </cell>
          <cell r="R58" t="str">
            <v>4.2</v>
          </cell>
          <cell r="T58" t="str">
            <v>Изменение стоимости основных фондов 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
          </cell>
          <cell r="M59" t="str">
            <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
          </cell>
          <cell r="M61" t="str">
            <v/>
          </cell>
          <cell r="N61" t="str">
            <v/>
          </cell>
          <cell r="P61" t="str">
            <v>7</v>
          </cell>
          <cell r="U61" t="str">
            <v>Объём поднятой воды</v>
          </cell>
        </row>
        <row r="62">
          <cell r="L62" t="str">
            <v/>
          </cell>
          <cell r="M62" t="str">
            <v/>
          </cell>
          <cell r="N62" t="str">
            <v/>
          </cell>
          <cell r="P62" t="str">
            <v>8</v>
          </cell>
          <cell r="U62" t="str">
            <v>Объём покупной воды</v>
          </cell>
        </row>
        <row r="63">
          <cell r="L63" t="str">
            <v/>
          </cell>
          <cell r="M63" t="str">
            <v/>
          </cell>
          <cell r="N63" t="str">
            <v/>
          </cell>
          <cell r="P63" t="str">
            <v>9</v>
          </cell>
          <cell r="U63" t="str">
            <v>Объём воды, пропущенной через очистные сооружения</v>
          </cell>
        </row>
        <row r="64">
          <cell r="L64" t="str">
            <v/>
          </cell>
          <cell r="M64" t="str">
            <v/>
          </cell>
          <cell r="N64" t="str">
            <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
          </cell>
          <cell r="M65" t="str">
            <v/>
          </cell>
          <cell r="N65" t="str">
            <v/>
          </cell>
          <cell r="P65" t="str">
            <v>10.1</v>
          </cell>
          <cell r="U65" t="str">
            <v>Объём отпущенной потребителям воды, определенный по приборам учета</v>
          </cell>
        </row>
        <row r="66">
          <cell r="L66" t="str">
            <v/>
          </cell>
          <cell r="M66" t="str">
            <v/>
          </cell>
          <cell r="N66" t="str">
            <v/>
          </cell>
          <cell r="P66" t="str">
            <v>10.2</v>
          </cell>
          <cell r="U66" t="str">
            <v>Объём отпущенной потребителям воды, определенный расчетным способом</v>
          </cell>
        </row>
        <row r="67">
          <cell r="L67" t="str">
            <v/>
          </cell>
          <cell r="M67" t="str">
            <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
          </cell>
          <cell r="M68" t="str">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
          </cell>
          <cell r="M69" t="str">
            <v/>
          </cell>
          <cell r="N69" t="str">
            <v/>
          </cell>
          <cell r="P69" t="str">
            <v>11</v>
          </cell>
          <cell r="U69" t="str">
            <v>Потери воды в сетях</v>
          </cell>
        </row>
        <row r="70">
          <cell r="L70" t="str">
            <v/>
          </cell>
          <cell r="M70" t="str">
            <v/>
          </cell>
          <cell r="N70" t="str">
            <v/>
          </cell>
          <cell r="Q70" t="str">
            <v>7</v>
          </cell>
          <cell r="V70" t="str">
            <v>Объём приобретаемой холодной воды, используемой для горячего водоснабжения</v>
          </cell>
        </row>
        <row r="71">
          <cell r="L71" t="str">
            <v/>
          </cell>
          <cell r="M71" t="str">
            <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
          </cell>
          <cell r="M72" t="str">
            <v/>
          </cell>
          <cell r="N72" t="str">
            <v/>
          </cell>
          <cell r="Q72" t="str">
            <v>9</v>
          </cell>
          <cell r="V72" t="str">
            <v>Объём приобретаемой тепловой энергии (мощности), используемой для горячего водоснабжения</v>
          </cell>
        </row>
        <row r="73">
          <cell r="L73" t="str">
            <v/>
          </cell>
          <cell r="M73" t="str">
            <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
          </cell>
          <cell r="M74" t="str">
            <v/>
          </cell>
          <cell r="N74" t="str">
            <v/>
          </cell>
          <cell r="Q74" t="str">
            <v>11</v>
          </cell>
          <cell r="V74" t="str">
            <v>Потери горячей воды в сетях (процентов)</v>
          </cell>
        </row>
        <row r="75">
          <cell r="L75" t="str">
            <v/>
          </cell>
          <cell r="M75" t="str">
            <v/>
          </cell>
          <cell r="N75" t="str">
            <v/>
          </cell>
          <cell r="R75" t="str">
            <v>7</v>
          </cell>
          <cell r="W75" t="str">
            <v>Объём сточных вод, принятых от потребителей</v>
          </cell>
        </row>
        <row r="76">
          <cell r="L76" t="str">
            <v/>
          </cell>
          <cell r="M76" t="str">
            <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
          </cell>
          <cell r="M77" t="str">
            <v/>
          </cell>
          <cell r="N77" t="str">
            <v/>
          </cell>
          <cell r="R77" t="str">
            <v>9</v>
          </cell>
          <cell r="W77" t="str">
            <v>Объём сточных вод, пропущенных через очистные сооружения</v>
          </cell>
        </row>
        <row r="78">
          <cell r="L78" t="str">
            <v>7</v>
          </cell>
          <cell r="M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N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8</v>
          </cell>
          <cell r="M79" t="str">
            <v>Тепловая нагрузка по договорам, заключенным в рамках осуществления регулируемых видов деятельности</v>
          </cell>
          <cell r="N79" t="str">
            <v>Регулируемыми организациями указывается информация по договорам, заключенным в рамках осуществления регулируемых видов деятельности</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9</v>
          </cell>
          <cell r="M80" t="str">
            <v>Объем вырабатываемой регулируемой организацией тепловой энергии в рамках осуществления регулируемых видов деятельности</v>
          </cell>
          <cell r="N80" t="str">
            <v>Регулируемыми организациями указывается информация тепловой энергии, выработанной в рамках осуществления регулируемых видов деятельности.</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9.1</v>
          </cell>
          <cell r="M81" t="str">
            <v>Объем приобретаемой регулируемой организацией тепловой энергии в рамках осуществления регулируемых видов деятельности</v>
          </cell>
          <cell r="N81" t="str">
            <v>Информация указывается только едиными теплоснабжающими организациями.</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10</v>
          </cell>
          <cell r="M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N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10.1</v>
          </cell>
          <cell r="M83" t="str">
            <v xml:space="preserve">По приборам учёта </v>
          </cell>
          <cell r="N83" t="str">
            <v/>
          </cell>
          <cell r="O83" t="str">
            <v>10.1</v>
          </cell>
          <cell r="T83" t="str">
            <v xml:space="preserve">По приборам учёта </v>
          </cell>
        </row>
        <row r="84">
          <cell r="L84" t="str">
            <v>10.1.1</v>
          </cell>
          <cell r="M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10.2</v>
          </cell>
          <cell r="M85" t="str">
            <v>Расчётным путём</v>
          </cell>
          <cell r="N85" t="str">
            <v/>
          </cell>
          <cell r="O85" t="str">
            <v>10.2</v>
          </cell>
          <cell r="T85" t="str">
            <v>Расчётным путём</v>
          </cell>
        </row>
        <row r="86">
          <cell r="L86" t="str">
            <v>10.3</v>
          </cell>
          <cell r="M86" t="str">
            <v>По нормативам потребления коммунальных услуг и нормативам потребления коммунальных ресурсов</v>
          </cell>
          <cell r="N86" t="str">
            <v/>
          </cell>
          <cell r="O86" t="str">
            <v>10.3</v>
          </cell>
          <cell r="T86" t="str">
            <v>По нормативам потребления коммунальных услуг и нормативам потребления коммунальных ресурсов</v>
          </cell>
        </row>
        <row r="87">
          <cell r="L87" t="str">
            <v>11</v>
          </cell>
          <cell r="M87" t="str">
            <v>Нормативы технологических потерь при передаче тепловой энергии, теплоносителя по тепловым сетям, утвержденные уполномоченным органом</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12</v>
          </cell>
          <cell r="M88" t="str">
            <v>Фактический объем потерь при передаче тепловой энергии</v>
          </cell>
          <cell r="N88" t="str">
            <v/>
          </cell>
          <cell r="O88" t="str">
            <v>12</v>
          </cell>
          <cell r="T88" t="str">
            <v>Фактический объем потерь при передаче тепловой энергии</v>
          </cell>
        </row>
        <row r="89">
          <cell r="L89" t="str">
            <v>13</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14</v>
          </cell>
          <cell r="M90" t="str">
            <v>Среднесписочная численность административно-управленческого персонала</v>
          </cell>
          <cell r="N90" t="str">
            <v/>
          </cell>
          <cell r="O90" t="str">
            <v>14</v>
          </cell>
          <cell r="T90" t="str">
            <v>Среднесписочная численность административно-управленческого персонала</v>
          </cell>
        </row>
        <row r="91">
          <cell r="L91" t="str">
            <v/>
          </cell>
          <cell r="M91" t="str">
            <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
          </cell>
          <cell r="M92" t="str">
            <v/>
          </cell>
          <cell r="N92" t="str">
            <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
          </cell>
          <cell r="M93" t="str">
            <v/>
          </cell>
          <cell r="N93" t="str">
            <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
          </cell>
          <cell r="M94" t="str">
            <v/>
          </cell>
          <cell r="N94" t="str">
            <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15</v>
          </cell>
          <cell r="M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16</v>
          </cell>
          <cell r="M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17</v>
          </cell>
          <cell r="M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7" t="str">
            <v>Регулируемыми организациями указывается информация с по договорам, заключенным в рамках осуществления регулируемой деятельности.</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18</v>
          </cell>
          <cell r="M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8" t="str">
            <v>Регулируемыми организациями указывается информация с по договорам, заключенным в рамках осуществления регулируемой деятельности.</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19</v>
          </cell>
          <cell r="M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N99" t="str">
            <v>Указывается ссылка на документ, предварительно загруженный в хранилище файлов ФГИС ЕИАС.</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19.1</v>
          </cell>
          <cell r="M100" t="str">
            <v>Информация о показателях физического износа объектов теплоснабжения</v>
          </cell>
          <cell r="N100" t="str">
            <v>Указывается ссылка на документ, предварительно загруженный в хранилище файлов ФГИС ЕИАС.</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19.2</v>
          </cell>
          <cell r="M101" t="str">
            <v>Информация о показателях энергетической эффективности объектов теплоснабжения</v>
          </cell>
          <cell r="N101" t="str">
            <v>Указывается ссылка на документ, предварительно загруженный в хранилище файлов ФГИС ЕИАС.</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2">
          <cell r="B2" t="str">
            <v>Территория 1</v>
          </cell>
        </row>
      </sheetData>
      <sheetData sheetId="80"/>
      <sheetData sheetId="81">
        <row r="2">
          <cell r="A2" t="str">
            <v>4190064</v>
          </cell>
          <cell r="B2" t="str">
            <v>Производство тепловой энергии. Некомбинированная выработка</v>
          </cell>
        </row>
        <row r="3">
          <cell r="A3" t="str">
            <v>4190065</v>
          </cell>
          <cell r="B3" t="str">
            <v>Производство тепловой энергии. Комбинированная выработка с уст. мощностью производства электрической энергии менее 25 МВт</v>
          </cell>
        </row>
        <row r="4">
          <cell r="A4" t="str">
            <v>4190066</v>
          </cell>
          <cell r="B4" t="str">
            <v>Производство тепловой энергии. Комбинированная выработка с уст. мощностью производства электрической энергии 25 МВт и более</v>
          </cell>
        </row>
        <row r="5">
          <cell r="A5" t="str">
            <v>4190067</v>
          </cell>
          <cell r="B5" t="str">
            <v>Производство. Теплоноситель</v>
          </cell>
        </row>
        <row r="6">
          <cell r="A6" t="str">
            <v>4190068</v>
          </cell>
          <cell r="B6" t="str">
            <v>Передача. Тепловая энергия</v>
          </cell>
        </row>
        <row r="7">
          <cell r="A7" t="str">
            <v>4190069</v>
          </cell>
          <cell r="B7" t="str">
            <v>Передача. Теплоноситель</v>
          </cell>
        </row>
        <row r="8">
          <cell r="A8" t="str">
            <v>4190070</v>
          </cell>
          <cell r="B8" t="str">
            <v>Сбыт. Тепловая энергия</v>
          </cell>
        </row>
        <row r="9">
          <cell r="A9" t="str">
            <v>4190071</v>
          </cell>
          <cell r="B9" t="str">
            <v>Сбыт. Теплоноситель</v>
          </cell>
        </row>
        <row r="10">
          <cell r="A10" t="str">
            <v>4190072</v>
          </cell>
          <cell r="B10" t="str">
            <v>Подключение (технологическое присоединение) к системе теплоснабжения</v>
          </cell>
        </row>
        <row r="11">
          <cell r="A11" t="str">
            <v>4190073</v>
          </cell>
          <cell r="B11" t="str">
            <v>Поддержание резервной тепловой мощности при отсутствии потребления тепловой энергии</v>
          </cell>
        </row>
      </sheetData>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W69"/>
  <sheetViews>
    <sheetView showGridLines="0" tabSelected="1" zoomScale="90" workbookViewId="0">
      <pane xSplit="29" ySplit="42" topLeftCell="BV43" activePane="bottomRight" state="frozen"/>
      <selection pane="topRight" activeCell="AD1" sqref="AD1"/>
      <selection pane="bottomLeft" activeCell="A43" sqref="A43"/>
      <selection pane="bottomRight" activeCell="CN55" sqref="CN55"/>
    </sheetView>
  </sheetViews>
  <sheetFormatPr defaultColWidth="10.5703125" defaultRowHeight="14.25" customHeight="1"/>
  <cols>
    <col min="1" max="1" width="10.5703125" style="1"/>
    <col min="2" max="2" width="11" style="1" hidden="1" customWidth="1"/>
    <col min="3" max="3" width="10.5703125" style="1"/>
    <col min="4" max="4" width="11.85546875" style="1" hidden="1" customWidth="1"/>
    <col min="5" max="5" width="10" style="1" hidden="1" customWidth="1"/>
    <col min="6" max="6" width="8.7109375" style="1" hidden="1" customWidth="1"/>
    <col min="7" max="7" width="7.5703125" style="1" hidden="1" customWidth="1"/>
    <col min="8" max="8" width="11.42578125" style="1" hidden="1" customWidth="1"/>
    <col min="9" max="9" width="12" style="1" hidden="1" customWidth="1"/>
    <col min="10" max="10" width="9.85546875" style="1" hidden="1" customWidth="1"/>
    <col min="11" max="11" width="11.42578125" style="1" hidden="1" customWidth="1"/>
    <col min="12" max="12" width="19.140625" style="2" hidden="1" customWidth="1"/>
    <col min="13" max="14" width="12.28515625" style="3" hidden="1" customWidth="1"/>
    <col min="15" max="15" width="23.42578125" style="3" hidden="1" customWidth="1"/>
    <col min="16" max="16" width="3" style="4" customWidth="1"/>
    <col min="17" max="18" width="3" style="5" customWidth="1"/>
    <col min="19" max="19" width="12" style="6" customWidth="1"/>
    <col min="20" max="20" width="35" style="7" customWidth="1"/>
    <col min="21" max="21" width="0.140625" style="7" customWidth="1"/>
    <col min="22" max="22" width="24.7109375" style="7" hidden="1" customWidth="1"/>
    <col min="23" max="23" width="0.140625" style="7" hidden="1" customWidth="1"/>
    <col min="24" max="25" width="24.7109375" style="7" hidden="1" customWidth="1"/>
    <col min="26" max="26" width="11.7109375" style="7" hidden="1" customWidth="1"/>
    <col min="27" max="27" width="3.7109375" style="7" hidden="1" customWidth="1"/>
    <col min="28" max="28" width="11.7109375" style="7" hidden="1" customWidth="1"/>
    <col min="29" max="29" width="8.5703125" style="7" hidden="1" customWidth="1"/>
    <col min="30" max="30" width="24.7109375" style="7" customWidth="1"/>
    <col min="31" max="31" width="0.140625" style="7" customWidth="1"/>
    <col min="32" max="33" width="24" style="7" customWidth="1"/>
    <col min="34" max="34" width="11" style="7" customWidth="1"/>
    <col min="35" max="35" width="3.7109375" style="7" customWidth="1"/>
    <col min="36" max="36" width="11" style="7" customWidth="1"/>
    <col min="37" max="37" width="8.5703125" style="7" customWidth="1"/>
    <col min="38" max="93" width="10.5703125" style="9"/>
    <col min="94" max="94" width="4" style="7" customWidth="1"/>
    <col min="95" max="95" width="115" style="7" customWidth="1"/>
    <col min="96" max="100" width="10" style="8" customWidth="1"/>
    <col min="101" max="101" width="10.5703125" style="7"/>
    <col min="102" max="16384" width="10.5703125" style="9"/>
  </cols>
  <sheetData>
    <row r="1" spans="1:101" ht="22.5" hidden="1" customHeight="1">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W1" s="7" t="s">
        <v>0</v>
      </c>
    </row>
    <row r="2" spans="1:101" ht="21" hidden="1" customHeight="1">
      <c r="A2" s="10"/>
      <c r="B2" s="10"/>
      <c r="C2" s="10"/>
      <c r="D2" s="10"/>
      <c r="E2" s="11">
        <v>1</v>
      </c>
      <c r="F2" s="10"/>
      <c r="G2" s="10"/>
      <c r="H2" s="10"/>
      <c r="I2" s="10"/>
      <c r="J2" s="10"/>
      <c r="K2" s="10"/>
      <c r="L2" s="12"/>
      <c r="M2" s="13"/>
      <c r="N2" s="13"/>
      <c r="O2" s="13"/>
      <c r="Q2" s="14"/>
      <c r="R2" s="15"/>
      <c r="S2" s="16" t="e">
        <f>INDEX(PT_DIFFERENTIATION_NUM_NTAR,MATCH(A2,PT_DIFFERENTIATION_NTAR_ID,0))</f>
        <v>#N/A</v>
      </c>
      <c r="T2" s="17" t="s">
        <v>1</v>
      </c>
      <c r="U2" s="18"/>
      <c r="V2" s="19"/>
      <c r="W2" s="20"/>
      <c r="X2" s="20"/>
      <c r="Y2" s="20"/>
      <c r="Z2" s="20"/>
      <c r="AA2" s="20"/>
      <c r="AB2" s="20"/>
      <c r="AC2" s="21"/>
      <c r="AD2" s="19" t="e">
        <f>INDEX(PT_DIFFERENTIATION_NTAR,MATCH(A2,PT_DIFFERENTIATION_NTAR_ID,0))</f>
        <v>#N/A</v>
      </c>
      <c r="AE2" s="20"/>
      <c r="AF2" s="20"/>
      <c r="AG2" s="20"/>
      <c r="AH2" s="20"/>
      <c r="AI2" s="20"/>
      <c r="AJ2" s="20"/>
      <c r="AK2" s="20"/>
      <c r="AL2" s="19"/>
      <c r="AM2" s="20"/>
      <c r="AN2" s="20"/>
      <c r="AO2" s="20"/>
      <c r="AP2" s="20"/>
      <c r="AQ2" s="20"/>
      <c r="AR2" s="20"/>
      <c r="AS2" s="21"/>
      <c r="AT2" s="19"/>
      <c r="AU2" s="20"/>
      <c r="AV2" s="20"/>
      <c r="AW2" s="20"/>
      <c r="AX2" s="20"/>
      <c r="AY2" s="20"/>
      <c r="AZ2" s="20"/>
      <c r="BA2" s="21"/>
      <c r="BB2" s="19"/>
      <c r="BC2" s="20"/>
      <c r="BD2" s="20"/>
      <c r="BE2" s="20"/>
      <c r="BF2" s="20"/>
      <c r="BG2" s="20"/>
      <c r="BH2" s="20"/>
      <c r="BI2" s="21"/>
      <c r="BJ2" s="19"/>
      <c r="BK2" s="20"/>
      <c r="BL2" s="20"/>
      <c r="BM2" s="20"/>
      <c r="BN2" s="20"/>
      <c r="BO2" s="20"/>
      <c r="BP2" s="20"/>
      <c r="BQ2" s="21"/>
      <c r="BR2" s="19"/>
      <c r="BS2" s="20"/>
      <c r="BT2" s="20"/>
      <c r="BU2" s="20"/>
      <c r="BV2" s="20"/>
      <c r="BW2" s="20"/>
      <c r="BX2" s="20"/>
      <c r="BY2" s="21"/>
      <c r="BZ2" s="19"/>
      <c r="CA2" s="20"/>
      <c r="CB2" s="20"/>
      <c r="CC2" s="20"/>
      <c r="CD2" s="20"/>
      <c r="CE2" s="20"/>
      <c r="CF2" s="20"/>
      <c r="CG2" s="21"/>
      <c r="CH2" s="19"/>
      <c r="CI2" s="20"/>
      <c r="CJ2" s="20"/>
      <c r="CK2" s="20"/>
      <c r="CL2" s="20"/>
      <c r="CM2" s="20"/>
      <c r="CN2" s="20"/>
      <c r="CO2" s="21"/>
      <c r="CP2" s="21"/>
      <c r="CQ2" s="22" t="s">
        <v>2</v>
      </c>
      <c r="CS2" s="23"/>
      <c r="CT2" s="23" t="str">
        <f t="shared" ref="CT2:CT15" si="0">IF(T2="","",T2)</f>
        <v>Наименование тарифа</v>
      </c>
      <c r="CU2" s="23"/>
      <c r="CV2" s="23"/>
      <c r="CW2" s="7">
        <v>0</v>
      </c>
    </row>
    <row r="3" spans="1:101" ht="21" hidden="1" customHeight="1">
      <c r="A3" s="10"/>
      <c r="B3" s="10"/>
      <c r="C3" s="10"/>
      <c r="D3" s="10"/>
      <c r="E3" s="24"/>
      <c r="F3" s="11">
        <v>1</v>
      </c>
      <c r="G3" s="10"/>
      <c r="H3" s="10"/>
      <c r="I3" s="10"/>
      <c r="J3" s="10"/>
      <c r="K3" s="10"/>
      <c r="L3" s="12"/>
      <c r="M3" s="13"/>
      <c r="N3" s="13"/>
      <c r="O3" s="13"/>
      <c r="P3" s="25"/>
      <c r="Q3" s="26"/>
      <c r="R3" s="27"/>
      <c r="S3" s="16" t="e">
        <f>INDEX(PT_DIFFERENTIATION_NUM_TER,MATCH(B3,PT_DIFFERENTIATION_TER_ID,0))</f>
        <v>#N/A</v>
      </c>
      <c r="T3" s="28" t="s">
        <v>3</v>
      </c>
      <c r="U3" s="18"/>
      <c r="V3" s="19"/>
      <c r="W3" s="20"/>
      <c r="X3" s="20"/>
      <c r="Y3" s="20"/>
      <c r="Z3" s="20"/>
      <c r="AA3" s="20"/>
      <c r="AB3" s="20"/>
      <c r="AC3" s="21"/>
      <c r="AD3" s="19" t="e">
        <f>INDEX(PT_DIFFERENTIATION_TER,MATCH(B3,PT_DIFFERENTIATION_TER_ID,0))</f>
        <v>#N/A</v>
      </c>
      <c r="AE3" s="20"/>
      <c r="AF3" s="20"/>
      <c r="AG3" s="20"/>
      <c r="AH3" s="20"/>
      <c r="AI3" s="20"/>
      <c r="AJ3" s="20"/>
      <c r="AK3" s="20"/>
      <c r="AL3" s="19"/>
      <c r="AM3" s="20"/>
      <c r="AN3" s="20"/>
      <c r="AO3" s="20"/>
      <c r="AP3" s="20"/>
      <c r="AQ3" s="20"/>
      <c r="AR3" s="20"/>
      <c r="AS3" s="21"/>
      <c r="AT3" s="19"/>
      <c r="AU3" s="20"/>
      <c r="AV3" s="20"/>
      <c r="AW3" s="20"/>
      <c r="AX3" s="20"/>
      <c r="AY3" s="20"/>
      <c r="AZ3" s="20"/>
      <c r="BA3" s="21"/>
      <c r="BB3" s="19"/>
      <c r="BC3" s="20"/>
      <c r="BD3" s="20"/>
      <c r="BE3" s="20"/>
      <c r="BF3" s="20"/>
      <c r="BG3" s="20"/>
      <c r="BH3" s="20"/>
      <c r="BI3" s="21"/>
      <c r="BJ3" s="19"/>
      <c r="BK3" s="20"/>
      <c r="BL3" s="20"/>
      <c r="BM3" s="20"/>
      <c r="BN3" s="20"/>
      <c r="BO3" s="20"/>
      <c r="BP3" s="20"/>
      <c r="BQ3" s="21"/>
      <c r="BR3" s="19"/>
      <c r="BS3" s="20"/>
      <c r="BT3" s="20"/>
      <c r="BU3" s="20"/>
      <c r="BV3" s="20"/>
      <c r="BW3" s="20"/>
      <c r="BX3" s="20"/>
      <c r="BY3" s="21"/>
      <c r="BZ3" s="19"/>
      <c r="CA3" s="20"/>
      <c r="CB3" s="20"/>
      <c r="CC3" s="20"/>
      <c r="CD3" s="20"/>
      <c r="CE3" s="20"/>
      <c r="CF3" s="20"/>
      <c r="CG3" s="21"/>
      <c r="CH3" s="19"/>
      <c r="CI3" s="20"/>
      <c r="CJ3" s="20"/>
      <c r="CK3" s="20"/>
      <c r="CL3" s="20"/>
      <c r="CM3" s="20"/>
      <c r="CN3" s="20"/>
      <c r="CO3" s="21"/>
      <c r="CP3" s="21"/>
      <c r="CQ3" s="22" t="s">
        <v>4</v>
      </c>
      <c r="CS3" s="23"/>
      <c r="CT3" s="23" t="str">
        <f t="shared" si="0"/>
        <v>Территория действия тарифа</v>
      </c>
      <c r="CU3" s="23"/>
      <c r="CV3" s="23"/>
      <c r="CW3" s="7">
        <v>0</v>
      </c>
    </row>
    <row r="4" spans="1:101" ht="23.25" hidden="1" customHeight="1">
      <c r="A4" s="10"/>
      <c r="B4" s="10"/>
      <c r="C4" s="10"/>
      <c r="D4" s="10"/>
      <c r="E4" s="24"/>
      <c r="F4" s="24"/>
      <c r="G4" s="11">
        <v>1</v>
      </c>
      <c r="H4" s="10"/>
      <c r="I4" s="10"/>
      <c r="J4" s="10"/>
      <c r="K4" s="10"/>
      <c r="L4" s="12"/>
      <c r="M4" s="13"/>
      <c r="N4" s="13"/>
      <c r="O4" s="13"/>
      <c r="P4" s="29"/>
      <c r="Q4" s="26"/>
      <c r="R4" s="27"/>
      <c r="S4" s="16" t="e">
        <f>INDEX(PT_DIFFERENTIATION_NUM_CS,MATCH(C4,PT_DIFFERENTIATION_CS_ID,0))</f>
        <v>#N/A</v>
      </c>
      <c r="T4" s="30" t="s">
        <v>5</v>
      </c>
      <c r="U4" s="18"/>
      <c r="V4" s="19"/>
      <c r="W4" s="20"/>
      <c r="X4" s="20"/>
      <c r="Y4" s="20"/>
      <c r="Z4" s="20"/>
      <c r="AA4" s="20"/>
      <c r="AB4" s="20"/>
      <c r="AC4" s="21"/>
      <c r="AD4" s="19" t="e">
        <f>INDEX(PT_DIFFERENTIATION_CS,MATCH(C4,PT_DIFFERENTIATION_CS_ID,0))</f>
        <v>#N/A</v>
      </c>
      <c r="AE4" s="20"/>
      <c r="AF4" s="20"/>
      <c r="AG4" s="20"/>
      <c r="AH4" s="20"/>
      <c r="AI4" s="20"/>
      <c r="AJ4" s="20"/>
      <c r="AK4" s="20"/>
      <c r="AL4" s="19"/>
      <c r="AM4" s="20"/>
      <c r="AN4" s="20"/>
      <c r="AO4" s="20"/>
      <c r="AP4" s="20"/>
      <c r="AQ4" s="20"/>
      <c r="AR4" s="20"/>
      <c r="AS4" s="21"/>
      <c r="AT4" s="19"/>
      <c r="AU4" s="20"/>
      <c r="AV4" s="20"/>
      <c r="AW4" s="20"/>
      <c r="AX4" s="20"/>
      <c r="AY4" s="20"/>
      <c r="AZ4" s="20"/>
      <c r="BA4" s="21"/>
      <c r="BB4" s="19"/>
      <c r="BC4" s="20"/>
      <c r="BD4" s="20"/>
      <c r="BE4" s="20"/>
      <c r="BF4" s="20"/>
      <c r="BG4" s="20"/>
      <c r="BH4" s="20"/>
      <c r="BI4" s="21"/>
      <c r="BJ4" s="19"/>
      <c r="BK4" s="20"/>
      <c r="BL4" s="20"/>
      <c r="BM4" s="20"/>
      <c r="BN4" s="20"/>
      <c r="BO4" s="20"/>
      <c r="BP4" s="20"/>
      <c r="BQ4" s="21"/>
      <c r="BR4" s="19"/>
      <c r="BS4" s="20"/>
      <c r="BT4" s="20"/>
      <c r="BU4" s="20"/>
      <c r="BV4" s="20"/>
      <c r="BW4" s="20"/>
      <c r="BX4" s="20"/>
      <c r="BY4" s="21"/>
      <c r="BZ4" s="19"/>
      <c r="CA4" s="20"/>
      <c r="CB4" s="20"/>
      <c r="CC4" s="20"/>
      <c r="CD4" s="20"/>
      <c r="CE4" s="20"/>
      <c r="CF4" s="20"/>
      <c r="CG4" s="21"/>
      <c r="CH4" s="19"/>
      <c r="CI4" s="20"/>
      <c r="CJ4" s="20"/>
      <c r="CK4" s="20"/>
      <c r="CL4" s="20"/>
      <c r="CM4" s="20"/>
      <c r="CN4" s="20"/>
      <c r="CO4" s="21"/>
      <c r="CP4" s="21"/>
      <c r="CQ4" s="22" t="s">
        <v>6</v>
      </c>
      <c r="CS4" s="23"/>
      <c r="CT4" s="23" t="str">
        <f t="shared" si="0"/>
        <v xml:space="preserve">Наименование системы теплоснабжения </v>
      </c>
      <c r="CU4" s="23"/>
      <c r="CV4" s="23"/>
      <c r="CW4" s="7">
        <v>0</v>
      </c>
    </row>
    <row r="5" spans="1:101" ht="21" hidden="1" customHeight="1">
      <c r="A5" s="10"/>
      <c r="B5" s="10"/>
      <c r="C5" s="10"/>
      <c r="D5" s="10"/>
      <c r="E5" s="24"/>
      <c r="F5" s="24"/>
      <c r="G5" s="24"/>
      <c r="H5" s="11">
        <v>1</v>
      </c>
      <c r="I5" s="10"/>
      <c r="J5" s="10"/>
      <c r="K5" s="10"/>
      <c r="L5" s="12"/>
      <c r="M5" s="13"/>
      <c r="N5" s="13"/>
      <c r="O5" s="13"/>
      <c r="P5" s="29"/>
      <c r="Q5" s="26"/>
      <c r="R5" s="27"/>
      <c r="S5" s="16" t="e">
        <f>INDEX(PT_DIFFERENTIATION_NUM_IST_TE,MATCH(D5,PT_DIFFERENTIATION_IST_TE_ID,0))</f>
        <v>#N/A</v>
      </c>
      <c r="T5" s="31" t="s">
        <v>7</v>
      </c>
      <c r="U5" s="18"/>
      <c r="V5" s="19"/>
      <c r="W5" s="20"/>
      <c r="X5" s="20"/>
      <c r="Y5" s="20"/>
      <c r="Z5" s="20"/>
      <c r="AA5" s="20"/>
      <c r="AB5" s="20"/>
      <c r="AC5" s="21"/>
      <c r="AD5" s="19" t="e">
        <f>INDEX(PT_DIFFERENTIATION_IST_TE,MATCH(D5,PT_DIFFERENTIATION_IST_TE_ID,0))</f>
        <v>#N/A</v>
      </c>
      <c r="AE5" s="20"/>
      <c r="AF5" s="20"/>
      <c r="AG5" s="20"/>
      <c r="AH5" s="20"/>
      <c r="AI5" s="20"/>
      <c r="AJ5" s="20"/>
      <c r="AK5" s="20"/>
      <c r="AL5" s="19"/>
      <c r="AM5" s="20"/>
      <c r="AN5" s="20"/>
      <c r="AO5" s="20"/>
      <c r="AP5" s="20"/>
      <c r="AQ5" s="20"/>
      <c r="AR5" s="20"/>
      <c r="AS5" s="21"/>
      <c r="AT5" s="19"/>
      <c r="AU5" s="20"/>
      <c r="AV5" s="20"/>
      <c r="AW5" s="20"/>
      <c r="AX5" s="20"/>
      <c r="AY5" s="20"/>
      <c r="AZ5" s="20"/>
      <c r="BA5" s="21"/>
      <c r="BB5" s="19"/>
      <c r="BC5" s="20"/>
      <c r="BD5" s="20"/>
      <c r="BE5" s="20"/>
      <c r="BF5" s="20"/>
      <c r="BG5" s="20"/>
      <c r="BH5" s="20"/>
      <c r="BI5" s="21"/>
      <c r="BJ5" s="19"/>
      <c r="BK5" s="20"/>
      <c r="BL5" s="20"/>
      <c r="BM5" s="20"/>
      <c r="BN5" s="20"/>
      <c r="BO5" s="20"/>
      <c r="BP5" s="20"/>
      <c r="BQ5" s="21"/>
      <c r="BR5" s="19"/>
      <c r="BS5" s="20"/>
      <c r="BT5" s="20"/>
      <c r="BU5" s="20"/>
      <c r="BV5" s="20"/>
      <c r="BW5" s="20"/>
      <c r="BX5" s="20"/>
      <c r="BY5" s="21"/>
      <c r="BZ5" s="19"/>
      <c r="CA5" s="20"/>
      <c r="CB5" s="20"/>
      <c r="CC5" s="20"/>
      <c r="CD5" s="20"/>
      <c r="CE5" s="20"/>
      <c r="CF5" s="20"/>
      <c r="CG5" s="21"/>
      <c r="CH5" s="19"/>
      <c r="CI5" s="20"/>
      <c r="CJ5" s="20"/>
      <c r="CK5" s="20"/>
      <c r="CL5" s="20"/>
      <c r="CM5" s="20"/>
      <c r="CN5" s="20"/>
      <c r="CO5" s="21"/>
      <c r="CP5" s="21"/>
      <c r="CQ5" s="22" t="s">
        <v>8</v>
      </c>
      <c r="CS5" s="23"/>
      <c r="CT5" s="23" t="str">
        <f t="shared" si="0"/>
        <v xml:space="preserve">Источник тепловой энергии  </v>
      </c>
      <c r="CU5" s="23"/>
      <c r="CV5" s="23"/>
      <c r="CW5" s="7">
        <v>0</v>
      </c>
    </row>
    <row r="6" spans="1:101" ht="47.25" hidden="1" customHeight="1">
      <c r="A6" s="10"/>
      <c r="B6" s="10"/>
      <c r="C6" s="10"/>
      <c r="D6" s="10"/>
      <c r="E6" s="24"/>
      <c r="F6" s="24"/>
      <c r="G6" s="24"/>
      <c r="H6" s="24"/>
      <c r="I6" s="32" t="e">
        <f>S5&amp;".1"</f>
        <v>#N/A</v>
      </c>
      <c r="J6" s="10"/>
      <c r="K6" s="10"/>
      <c r="L6" s="12" t="s">
        <v>9</v>
      </c>
      <c r="M6" s="1"/>
      <c r="P6" s="33">
        <v>1</v>
      </c>
      <c r="Q6" s="34"/>
      <c r="R6" s="35"/>
      <c r="S6" s="16" t="e">
        <f>$I6</f>
        <v>#N/A</v>
      </c>
      <c r="T6" s="36" t="s">
        <v>10</v>
      </c>
      <c r="U6" s="18"/>
      <c r="V6" s="37"/>
      <c r="W6" s="38"/>
      <c r="X6" s="38"/>
      <c r="Y6" s="38"/>
      <c r="Z6" s="38"/>
      <c r="AA6" s="38"/>
      <c r="AB6" s="38"/>
      <c r="AC6" s="39"/>
      <c r="AD6" s="37"/>
      <c r="AE6" s="38"/>
      <c r="AF6" s="38"/>
      <c r="AG6" s="38"/>
      <c r="AH6" s="38"/>
      <c r="AI6" s="38"/>
      <c r="AJ6" s="38"/>
      <c r="AK6" s="38"/>
      <c r="AL6" s="37"/>
      <c r="AM6" s="38"/>
      <c r="AN6" s="38"/>
      <c r="AO6" s="38"/>
      <c r="AP6" s="38"/>
      <c r="AQ6" s="38"/>
      <c r="AR6" s="38"/>
      <c r="AS6" s="39"/>
      <c r="AT6" s="37"/>
      <c r="AU6" s="38"/>
      <c r="AV6" s="38"/>
      <c r="AW6" s="38"/>
      <c r="AX6" s="38"/>
      <c r="AY6" s="38"/>
      <c r="AZ6" s="38"/>
      <c r="BA6" s="39"/>
      <c r="BB6" s="37"/>
      <c r="BC6" s="38"/>
      <c r="BD6" s="38"/>
      <c r="BE6" s="38"/>
      <c r="BF6" s="38"/>
      <c r="BG6" s="38"/>
      <c r="BH6" s="38"/>
      <c r="BI6" s="39"/>
      <c r="BJ6" s="37"/>
      <c r="BK6" s="38"/>
      <c r="BL6" s="38"/>
      <c r="BM6" s="38"/>
      <c r="BN6" s="38"/>
      <c r="BO6" s="38"/>
      <c r="BP6" s="38"/>
      <c r="BQ6" s="39"/>
      <c r="BR6" s="37"/>
      <c r="BS6" s="38"/>
      <c r="BT6" s="38"/>
      <c r="BU6" s="38"/>
      <c r="BV6" s="38"/>
      <c r="BW6" s="38"/>
      <c r="BX6" s="38"/>
      <c r="BY6" s="39"/>
      <c r="BZ6" s="37"/>
      <c r="CA6" s="38"/>
      <c r="CB6" s="38"/>
      <c r="CC6" s="38"/>
      <c r="CD6" s="38"/>
      <c r="CE6" s="38"/>
      <c r="CF6" s="38"/>
      <c r="CG6" s="39"/>
      <c r="CH6" s="37"/>
      <c r="CI6" s="38"/>
      <c r="CJ6" s="38"/>
      <c r="CK6" s="38"/>
      <c r="CL6" s="38"/>
      <c r="CM6" s="38"/>
      <c r="CN6" s="38"/>
      <c r="CO6" s="39"/>
      <c r="CP6" s="39"/>
      <c r="CQ6" s="22" t="s">
        <v>11</v>
      </c>
      <c r="CS6" s="23"/>
      <c r="CT6" s="23" t="str">
        <f t="shared" si="0"/>
        <v>Схема подключения теплопотребляющей установки к коллектору источника тепловой энергии</v>
      </c>
      <c r="CU6" s="23"/>
      <c r="CV6" s="23"/>
      <c r="CW6" s="7">
        <v>0</v>
      </c>
    </row>
    <row r="7" spans="1:101" ht="21" hidden="1" customHeight="1">
      <c r="A7" s="10"/>
      <c r="B7" s="10"/>
      <c r="C7" s="10"/>
      <c r="D7" s="10"/>
      <c r="E7" s="24"/>
      <c r="F7" s="24"/>
      <c r="G7" s="24"/>
      <c r="H7" s="24"/>
      <c r="I7" s="40"/>
      <c r="J7" s="32" t="e">
        <f>I6&amp;".1"</f>
        <v>#N/A</v>
      </c>
      <c r="K7" s="10"/>
      <c r="L7" s="12" t="s">
        <v>12</v>
      </c>
      <c r="M7" s="1"/>
      <c r="N7" s="1"/>
      <c r="P7" s="33"/>
      <c r="Q7" s="33">
        <v>1</v>
      </c>
      <c r="R7" s="41"/>
      <c r="S7" s="16" t="e">
        <f>$J7</f>
        <v>#N/A</v>
      </c>
      <c r="T7" s="42" t="s">
        <v>13</v>
      </c>
      <c r="U7" s="18"/>
      <c r="V7" s="37"/>
      <c r="W7" s="38"/>
      <c r="X7" s="38"/>
      <c r="Y7" s="38"/>
      <c r="Z7" s="38"/>
      <c r="AA7" s="38"/>
      <c r="AB7" s="38"/>
      <c r="AC7" s="39"/>
      <c r="AD7" s="37"/>
      <c r="AE7" s="38"/>
      <c r="AF7" s="38"/>
      <c r="AG7" s="38"/>
      <c r="AH7" s="38"/>
      <c r="AI7" s="38"/>
      <c r="AJ7" s="38"/>
      <c r="AK7" s="38"/>
      <c r="AL7" s="37"/>
      <c r="AM7" s="38"/>
      <c r="AN7" s="38"/>
      <c r="AO7" s="38"/>
      <c r="AP7" s="38"/>
      <c r="AQ7" s="38"/>
      <c r="AR7" s="38"/>
      <c r="AS7" s="39"/>
      <c r="AT7" s="37"/>
      <c r="AU7" s="38"/>
      <c r="AV7" s="38"/>
      <c r="AW7" s="38"/>
      <c r="AX7" s="38"/>
      <c r="AY7" s="38"/>
      <c r="AZ7" s="38"/>
      <c r="BA7" s="39"/>
      <c r="BB7" s="37"/>
      <c r="BC7" s="38"/>
      <c r="BD7" s="38"/>
      <c r="BE7" s="38"/>
      <c r="BF7" s="38"/>
      <c r="BG7" s="38"/>
      <c r="BH7" s="38"/>
      <c r="BI7" s="39"/>
      <c r="BJ7" s="37"/>
      <c r="BK7" s="38"/>
      <c r="BL7" s="38"/>
      <c r="BM7" s="38"/>
      <c r="BN7" s="38"/>
      <c r="BO7" s="38"/>
      <c r="BP7" s="38"/>
      <c r="BQ7" s="39"/>
      <c r="BR7" s="37"/>
      <c r="BS7" s="38"/>
      <c r="BT7" s="38"/>
      <c r="BU7" s="38"/>
      <c r="BV7" s="38"/>
      <c r="BW7" s="38"/>
      <c r="BX7" s="38"/>
      <c r="BY7" s="39"/>
      <c r="BZ7" s="37"/>
      <c r="CA7" s="38"/>
      <c r="CB7" s="38"/>
      <c r="CC7" s="38"/>
      <c r="CD7" s="38"/>
      <c r="CE7" s="38"/>
      <c r="CF7" s="38"/>
      <c r="CG7" s="39"/>
      <c r="CH7" s="37"/>
      <c r="CI7" s="38"/>
      <c r="CJ7" s="38"/>
      <c r="CK7" s="38"/>
      <c r="CL7" s="38"/>
      <c r="CM7" s="38"/>
      <c r="CN7" s="38"/>
      <c r="CO7" s="39"/>
      <c r="CP7" s="39"/>
      <c r="CQ7" s="22" t="s">
        <v>14</v>
      </c>
      <c r="CS7" s="23"/>
      <c r="CT7" s="23" t="str">
        <f t="shared" si="0"/>
        <v>Группа потребителей</v>
      </c>
      <c r="CU7" s="23"/>
      <c r="CV7" s="23"/>
      <c r="CW7" s="7">
        <v>0</v>
      </c>
    </row>
    <row r="8" spans="1:101" ht="21" hidden="1" customHeight="1">
      <c r="A8" s="10"/>
      <c r="B8" s="10"/>
      <c r="C8" s="10"/>
      <c r="D8" s="10"/>
      <c r="E8" s="24"/>
      <c r="F8" s="24"/>
      <c r="G8" s="24"/>
      <c r="H8" s="24"/>
      <c r="I8" s="40"/>
      <c r="J8" s="40"/>
      <c r="K8" s="32" t="e">
        <f>J7&amp;".1"</f>
        <v>#N/A</v>
      </c>
      <c r="L8" s="12" t="s">
        <v>15</v>
      </c>
      <c r="M8" s="1"/>
      <c r="N8" s="1"/>
      <c r="O8" s="1"/>
      <c r="P8" s="33"/>
      <c r="Q8" s="33"/>
      <c r="R8" s="41">
        <v>1</v>
      </c>
      <c r="S8" s="16" t="e">
        <f>$K8</f>
        <v>#N/A</v>
      </c>
      <c r="T8" s="43"/>
      <c r="U8" s="18"/>
      <c r="V8" s="44"/>
      <c r="W8" s="45"/>
      <c r="X8" s="44"/>
      <c r="Y8" s="46"/>
      <c r="Z8" s="47"/>
      <c r="AA8" s="48" t="s">
        <v>16</v>
      </c>
      <c r="AB8" s="47"/>
      <c r="AC8" s="48" t="s">
        <v>16</v>
      </c>
      <c r="AD8" s="44"/>
      <c r="AE8" s="45"/>
      <c r="AF8" s="44"/>
      <c r="AG8" s="46"/>
      <c r="AH8" s="47"/>
      <c r="AI8" s="48" t="s">
        <v>16</v>
      </c>
      <c r="AJ8" s="47"/>
      <c r="AK8" s="48" t="s">
        <v>16</v>
      </c>
      <c r="AL8" s="44"/>
      <c r="AM8" s="45"/>
      <c r="AN8" s="44"/>
      <c r="AO8" s="46"/>
      <c r="AP8" s="47"/>
      <c r="AQ8" s="48" t="s">
        <v>16</v>
      </c>
      <c r="AR8" s="47"/>
      <c r="AS8" s="48" t="s">
        <v>16</v>
      </c>
      <c r="AT8" s="44"/>
      <c r="AU8" s="45"/>
      <c r="AV8" s="44"/>
      <c r="AW8" s="46"/>
      <c r="AX8" s="47"/>
      <c r="AY8" s="48" t="s">
        <v>16</v>
      </c>
      <c r="AZ8" s="47"/>
      <c r="BA8" s="48" t="s">
        <v>16</v>
      </c>
      <c r="BB8" s="44"/>
      <c r="BC8" s="45"/>
      <c r="BD8" s="44"/>
      <c r="BE8" s="46"/>
      <c r="BF8" s="47"/>
      <c r="BG8" s="48" t="s">
        <v>16</v>
      </c>
      <c r="BH8" s="47"/>
      <c r="BI8" s="48" t="s">
        <v>16</v>
      </c>
      <c r="BJ8" s="44"/>
      <c r="BK8" s="45"/>
      <c r="BL8" s="44"/>
      <c r="BM8" s="46"/>
      <c r="BN8" s="47"/>
      <c r="BO8" s="48" t="s">
        <v>16</v>
      </c>
      <c r="BP8" s="47"/>
      <c r="BQ8" s="48" t="s">
        <v>16</v>
      </c>
      <c r="BR8" s="44"/>
      <c r="BS8" s="45"/>
      <c r="BT8" s="44"/>
      <c r="BU8" s="46"/>
      <c r="BV8" s="47"/>
      <c r="BW8" s="48" t="s">
        <v>16</v>
      </c>
      <c r="BX8" s="47"/>
      <c r="BY8" s="48" t="s">
        <v>16</v>
      </c>
      <c r="BZ8" s="44"/>
      <c r="CA8" s="45"/>
      <c r="CB8" s="44"/>
      <c r="CC8" s="46"/>
      <c r="CD8" s="47"/>
      <c r="CE8" s="48" t="s">
        <v>16</v>
      </c>
      <c r="CF8" s="47"/>
      <c r="CG8" s="48" t="s">
        <v>16</v>
      </c>
      <c r="CH8" s="44"/>
      <c r="CI8" s="45"/>
      <c r="CJ8" s="44"/>
      <c r="CK8" s="46"/>
      <c r="CL8" s="47"/>
      <c r="CM8" s="48" t="s">
        <v>16</v>
      </c>
      <c r="CN8" s="47"/>
      <c r="CO8" s="48" t="s">
        <v>16</v>
      </c>
      <c r="CP8" s="45"/>
      <c r="CQ8" s="49" t="s">
        <v>17</v>
      </c>
      <c r="CR8" s="8" t="e">
        <f ca="1">STRCHECKDATE(V9:CP9)</f>
        <v>#NAME?</v>
      </c>
      <c r="CS8" s="23"/>
      <c r="CT8" s="23" t="str">
        <f t="shared" si="0"/>
        <v/>
      </c>
      <c r="CU8" s="23"/>
      <c r="CV8" s="23"/>
      <c r="CW8" s="7">
        <v>0</v>
      </c>
    </row>
    <row r="9" spans="1:101" ht="0.75" hidden="1" customHeight="1">
      <c r="A9" s="10"/>
      <c r="B9" s="10"/>
      <c r="C9" s="10"/>
      <c r="D9" s="10"/>
      <c r="E9" s="24"/>
      <c r="F9" s="24"/>
      <c r="G9" s="24"/>
      <c r="H9" s="24"/>
      <c r="I9" s="40"/>
      <c r="J9" s="40"/>
      <c r="K9" s="32"/>
      <c r="L9" s="12"/>
      <c r="M9" s="1"/>
      <c r="N9" s="1"/>
      <c r="O9" s="1"/>
      <c r="P9" s="33"/>
      <c r="Q9" s="33"/>
      <c r="R9" s="41"/>
      <c r="S9" s="50"/>
      <c r="T9" s="18"/>
      <c r="U9" s="18"/>
      <c r="V9" s="45"/>
      <c r="W9" s="45"/>
      <c r="X9" s="45"/>
      <c r="Y9" s="51" t="str">
        <f>Z8&amp;"-"&amp;AB8</f>
        <v>-</v>
      </c>
      <c r="Z9" s="52"/>
      <c r="AA9" s="48"/>
      <c r="AB9" s="52"/>
      <c r="AC9" s="48"/>
      <c r="AD9" s="45"/>
      <c r="AE9" s="45"/>
      <c r="AF9" s="45"/>
      <c r="AG9" s="51" t="str">
        <f>AH8&amp;"-"&amp;AJ8</f>
        <v>-</v>
      </c>
      <c r="AH9" s="52"/>
      <c r="AI9" s="48"/>
      <c r="AJ9" s="52"/>
      <c r="AK9" s="48"/>
      <c r="AL9" s="45"/>
      <c r="AM9" s="45"/>
      <c r="AN9" s="45"/>
      <c r="AO9" s="51" t="str">
        <f>AP8&amp;"-"&amp;AR8</f>
        <v>-</v>
      </c>
      <c r="AP9" s="52"/>
      <c r="AQ9" s="48"/>
      <c r="AR9" s="52"/>
      <c r="AS9" s="48"/>
      <c r="AT9" s="45"/>
      <c r="AU9" s="45"/>
      <c r="AV9" s="45"/>
      <c r="AW9" s="51" t="str">
        <f>AX8&amp;"-"&amp;AZ8</f>
        <v>-</v>
      </c>
      <c r="AX9" s="52"/>
      <c r="AY9" s="48"/>
      <c r="AZ9" s="52"/>
      <c r="BA9" s="48"/>
      <c r="BB9" s="45"/>
      <c r="BC9" s="45"/>
      <c r="BD9" s="45"/>
      <c r="BE9" s="51" t="str">
        <f>BF8&amp;"-"&amp;BH8</f>
        <v>-</v>
      </c>
      <c r="BF9" s="52"/>
      <c r="BG9" s="48"/>
      <c r="BH9" s="52"/>
      <c r="BI9" s="48"/>
      <c r="BJ9" s="45"/>
      <c r="BK9" s="45"/>
      <c r="BL9" s="45"/>
      <c r="BM9" s="51" t="str">
        <f>BN8&amp;"-"&amp;BP8</f>
        <v>-</v>
      </c>
      <c r="BN9" s="52"/>
      <c r="BO9" s="48"/>
      <c r="BP9" s="52"/>
      <c r="BQ9" s="48"/>
      <c r="BR9" s="45"/>
      <c r="BS9" s="45"/>
      <c r="BT9" s="45"/>
      <c r="BU9" s="51" t="str">
        <f>BV8&amp;"-"&amp;BX8</f>
        <v>-</v>
      </c>
      <c r="BV9" s="52"/>
      <c r="BW9" s="48"/>
      <c r="BX9" s="52"/>
      <c r="BY9" s="48"/>
      <c r="BZ9" s="45"/>
      <c r="CA9" s="45"/>
      <c r="CB9" s="45"/>
      <c r="CC9" s="51" t="str">
        <f>CD8&amp;"-"&amp;CF8</f>
        <v>-</v>
      </c>
      <c r="CD9" s="52"/>
      <c r="CE9" s="48"/>
      <c r="CF9" s="52"/>
      <c r="CG9" s="48"/>
      <c r="CH9" s="45"/>
      <c r="CI9" s="45"/>
      <c r="CJ9" s="45"/>
      <c r="CK9" s="51" t="str">
        <f>CL8&amp;"-"&amp;CN8</f>
        <v>-</v>
      </c>
      <c r="CL9" s="52"/>
      <c r="CM9" s="48"/>
      <c r="CN9" s="52"/>
      <c r="CO9" s="48"/>
      <c r="CP9" s="45"/>
      <c r="CQ9" s="53"/>
      <c r="CS9" s="23"/>
      <c r="CT9" s="23" t="str">
        <f t="shared" si="0"/>
        <v/>
      </c>
      <c r="CU9" s="23"/>
      <c r="CV9" s="23"/>
      <c r="CW9" s="7">
        <v>0</v>
      </c>
    </row>
    <row r="10" spans="1:101" ht="15" hidden="1" customHeight="1">
      <c r="A10" s="10"/>
      <c r="B10" s="10"/>
      <c r="C10" s="10"/>
      <c r="D10" s="10"/>
      <c r="E10" s="24"/>
      <c r="F10" s="24"/>
      <c r="G10" s="24"/>
      <c r="H10" s="24"/>
      <c r="I10" s="40"/>
      <c r="J10" s="32"/>
      <c r="K10" s="10"/>
      <c r="L10" s="12"/>
      <c r="M10" s="1"/>
      <c r="N10" s="1"/>
      <c r="P10" s="33"/>
      <c r="Q10" s="33"/>
      <c r="R10" s="35"/>
      <c r="S10" s="54"/>
      <c r="T10" s="55" t="s">
        <v>18</v>
      </c>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7"/>
      <c r="CQ10" s="58"/>
      <c r="CS10" s="23"/>
      <c r="CT10" s="23" t="str">
        <f t="shared" si="0"/>
        <v>Добавить вид теплоносителя (параметры теплоносителя)</v>
      </c>
      <c r="CU10" s="23"/>
      <c r="CV10" s="23"/>
      <c r="CW10" s="7">
        <v>0</v>
      </c>
    </row>
    <row r="11" spans="1:101" ht="15" hidden="1" customHeight="1">
      <c r="A11" s="10"/>
      <c r="B11" s="10"/>
      <c r="C11" s="10"/>
      <c r="D11" s="10"/>
      <c r="E11" s="24"/>
      <c r="F11" s="24"/>
      <c r="G11" s="24"/>
      <c r="H11" s="24"/>
      <c r="I11" s="32"/>
      <c r="J11" s="10"/>
      <c r="K11" s="10"/>
      <c r="L11" s="12"/>
      <c r="M11" s="1"/>
      <c r="P11" s="33"/>
      <c r="Q11" s="34"/>
      <c r="R11" s="35"/>
      <c r="S11" s="54"/>
      <c r="T11" s="59" t="s">
        <v>19</v>
      </c>
      <c r="U11" s="56"/>
      <c r="V11" s="56"/>
      <c r="W11" s="56"/>
      <c r="X11" s="56"/>
      <c r="Y11" s="56"/>
      <c r="Z11" s="56"/>
      <c r="AA11" s="56"/>
      <c r="AB11" s="56"/>
      <c r="AC11" s="60"/>
      <c r="AD11" s="56"/>
      <c r="AE11" s="56"/>
      <c r="AF11" s="56"/>
      <c r="AG11" s="56"/>
      <c r="AH11" s="56"/>
      <c r="AI11" s="56"/>
      <c r="AJ11" s="56"/>
      <c r="AK11" s="60"/>
      <c r="AL11" s="56"/>
      <c r="AM11" s="56"/>
      <c r="AN11" s="56"/>
      <c r="AO11" s="56"/>
      <c r="AP11" s="56"/>
      <c r="AQ11" s="56"/>
      <c r="AR11" s="56"/>
      <c r="AS11" s="60"/>
      <c r="AT11" s="56"/>
      <c r="AU11" s="56"/>
      <c r="AV11" s="56"/>
      <c r="AW11" s="56"/>
      <c r="AX11" s="56"/>
      <c r="AY11" s="56"/>
      <c r="AZ11" s="56"/>
      <c r="BA11" s="60"/>
      <c r="BB11" s="56"/>
      <c r="BC11" s="56"/>
      <c r="BD11" s="56"/>
      <c r="BE11" s="56"/>
      <c r="BF11" s="56"/>
      <c r="BG11" s="56"/>
      <c r="BH11" s="56"/>
      <c r="BI11" s="60"/>
      <c r="BJ11" s="56"/>
      <c r="BK11" s="56"/>
      <c r="BL11" s="56"/>
      <c r="BM11" s="56"/>
      <c r="BN11" s="56"/>
      <c r="BO11" s="56"/>
      <c r="BP11" s="56"/>
      <c r="BQ11" s="60"/>
      <c r="BR11" s="56"/>
      <c r="BS11" s="56"/>
      <c r="BT11" s="56"/>
      <c r="BU11" s="56"/>
      <c r="BV11" s="56"/>
      <c r="BW11" s="56"/>
      <c r="BX11" s="56"/>
      <c r="BY11" s="60"/>
      <c r="BZ11" s="56"/>
      <c r="CA11" s="56"/>
      <c r="CB11" s="56"/>
      <c r="CC11" s="56"/>
      <c r="CD11" s="56"/>
      <c r="CE11" s="56"/>
      <c r="CF11" s="56"/>
      <c r="CG11" s="60"/>
      <c r="CH11" s="56"/>
      <c r="CI11" s="56"/>
      <c r="CJ11" s="56"/>
      <c r="CK11" s="56"/>
      <c r="CL11" s="56"/>
      <c r="CM11" s="56"/>
      <c r="CN11" s="56"/>
      <c r="CO11" s="60"/>
      <c r="CP11" s="56"/>
      <c r="CQ11" s="61"/>
      <c r="CS11" s="23"/>
      <c r="CT11" s="23" t="str">
        <f t="shared" si="0"/>
        <v>Добавить группу потребителей</v>
      </c>
      <c r="CU11" s="23"/>
      <c r="CV11" s="23"/>
      <c r="CW11" s="7">
        <v>0</v>
      </c>
    </row>
    <row r="12" spans="1:101" ht="14.25" hidden="1" customHeight="1">
      <c r="A12" s="10"/>
      <c r="B12" s="10"/>
      <c r="C12" s="10"/>
      <c r="D12" s="10"/>
      <c r="E12" s="24"/>
      <c r="F12" s="24"/>
      <c r="G12" s="24"/>
      <c r="H12" s="11"/>
      <c r="I12" s="10"/>
      <c r="J12" s="10"/>
      <c r="K12" s="10"/>
      <c r="L12" s="12"/>
      <c r="M12" s="13"/>
      <c r="N12" s="13"/>
      <c r="O12" s="1"/>
      <c r="P12" s="14"/>
      <c r="Q12" s="62"/>
      <c r="R12" s="15"/>
      <c r="S12" s="54"/>
      <c r="T12" s="63" t="s">
        <v>20</v>
      </c>
      <c r="U12" s="56"/>
      <c r="V12" s="56"/>
      <c r="W12" s="56"/>
      <c r="X12" s="56"/>
      <c r="Y12" s="56"/>
      <c r="Z12" s="56"/>
      <c r="AA12" s="56"/>
      <c r="AB12" s="56"/>
      <c r="AC12" s="60"/>
      <c r="AD12" s="56"/>
      <c r="AE12" s="56"/>
      <c r="AF12" s="56"/>
      <c r="AG12" s="56"/>
      <c r="AH12" s="56"/>
      <c r="AI12" s="56"/>
      <c r="AJ12" s="56"/>
      <c r="AK12" s="60"/>
      <c r="AL12" s="56"/>
      <c r="AM12" s="56"/>
      <c r="AN12" s="56"/>
      <c r="AO12" s="56"/>
      <c r="AP12" s="56"/>
      <c r="AQ12" s="56"/>
      <c r="AR12" s="56"/>
      <c r="AS12" s="60"/>
      <c r="AT12" s="56"/>
      <c r="AU12" s="56"/>
      <c r="AV12" s="56"/>
      <c r="AW12" s="56"/>
      <c r="AX12" s="56"/>
      <c r="AY12" s="56"/>
      <c r="AZ12" s="56"/>
      <c r="BA12" s="60"/>
      <c r="BB12" s="56"/>
      <c r="BC12" s="56"/>
      <c r="BD12" s="56"/>
      <c r="BE12" s="56"/>
      <c r="BF12" s="56"/>
      <c r="BG12" s="56"/>
      <c r="BH12" s="56"/>
      <c r="BI12" s="60"/>
      <c r="BJ12" s="56"/>
      <c r="BK12" s="56"/>
      <c r="BL12" s="56"/>
      <c r="BM12" s="56"/>
      <c r="BN12" s="56"/>
      <c r="BO12" s="56"/>
      <c r="BP12" s="56"/>
      <c r="BQ12" s="60"/>
      <c r="BR12" s="56"/>
      <c r="BS12" s="56"/>
      <c r="BT12" s="56"/>
      <c r="BU12" s="56"/>
      <c r="BV12" s="56"/>
      <c r="BW12" s="56"/>
      <c r="BX12" s="56"/>
      <c r="BY12" s="60"/>
      <c r="BZ12" s="56"/>
      <c r="CA12" s="56"/>
      <c r="CB12" s="56"/>
      <c r="CC12" s="56"/>
      <c r="CD12" s="56"/>
      <c r="CE12" s="56"/>
      <c r="CF12" s="56"/>
      <c r="CG12" s="60"/>
      <c r="CH12" s="56"/>
      <c r="CI12" s="56"/>
      <c r="CJ12" s="56"/>
      <c r="CK12" s="56"/>
      <c r="CL12" s="56"/>
      <c r="CM12" s="56"/>
      <c r="CN12" s="56"/>
      <c r="CO12" s="60"/>
      <c r="CP12" s="56"/>
      <c r="CQ12" s="61"/>
      <c r="CS12" s="23"/>
      <c r="CT12" s="23" t="str">
        <f t="shared" si="0"/>
        <v>Добавить схему подключения</v>
      </c>
      <c r="CU12" s="23"/>
      <c r="CV12" s="23"/>
      <c r="CW12" s="7">
        <v>0</v>
      </c>
    </row>
    <row r="13" spans="1:101" s="8" customFormat="1" ht="0.75" hidden="1" customHeight="1">
      <c r="A13" s="64"/>
      <c r="B13" s="64"/>
      <c r="C13" s="64"/>
      <c r="D13" s="64"/>
      <c r="E13" s="24"/>
      <c r="F13" s="24"/>
      <c r="G13" s="11"/>
      <c r="H13" s="64"/>
      <c r="I13" s="64"/>
      <c r="J13" s="64"/>
      <c r="K13" s="64"/>
      <c r="L13" s="65"/>
      <c r="M13" s="66"/>
      <c r="N13" s="66"/>
      <c r="P13" s="67"/>
      <c r="Q13" s="68"/>
      <c r="R13" s="67"/>
      <c r="S13" s="69"/>
      <c r="T13" s="70" t="s">
        <v>21</v>
      </c>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S13" s="23"/>
      <c r="CT13" s="23" t="str">
        <f t="shared" si="0"/>
        <v>Добавить источник для дифференциации</v>
      </c>
      <c r="CU13" s="23"/>
      <c r="CV13" s="23"/>
      <c r="CW13" s="8">
        <v>0</v>
      </c>
    </row>
    <row r="14" spans="1:101" s="8" customFormat="1" ht="0.75" hidden="1" customHeight="1">
      <c r="A14" s="64"/>
      <c r="B14" s="64"/>
      <c r="C14" s="64"/>
      <c r="D14" s="64"/>
      <c r="E14" s="24"/>
      <c r="F14" s="11"/>
      <c r="G14" s="64"/>
      <c r="H14" s="64"/>
      <c r="I14" s="64"/>
      <c r="J14" s="64"/>
      <c r="K14" s="64"/>
      <c r="L14" s="65"/>
      <c r="M14" s="72"/>
      <c r="N14" s="72"/>
      <c r="P14" s="67"/>
      <c r="Q14" s="68"/>
      <c r="R14" s="67"/>
      <c r="S14" s="73"/>
      <c r="T14" s="74" t="s">
        <v>22</v>
      </c>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S14" s="23"/>
      <c r="CT14" s="23" t="str">
        <f t="shared" si="0"/>
        <v>Добавить централизованную систему для дифференциации</v>
      </c>
      <c r="CU14" s="23"/>
      <c r="CV14" s="23"/>
      <c r="CW14" s="8">
        <v>0</v>
      </c>
    </row>
    <row r="15" spans="1:101" s="8" customFormat="1" ht="0.75" hidden="1" customHeight="1">
      <c r="A15" s="64"/>
      <c r="B15" s="64"/>
      <c r="C15" s="64"/>
      <c r="D15" s="64"/>
      <c r="E15" s="11"/>
      <c r="F15" s="64"/>
      <c r="G15" s="64"/>
      <c r="H15" s="64"/>
      <c r="I15" s="64"/>
      <c r="J15" s="64"/>
      <c r="K15" s="64"/>
      <c r="L15" s="65"/>
      <c r="M15" s="72"/>
      <c r="N15" s="72"/>
      <c r="P15" s="67"/>
      <c r="Q15" s="68"/>
      <c r="R15" s="67"/>
      <c r="S15" s="73"/>
      <c r="T15" s="76" t="s">
        <v>23</v>
      </c>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S15" s="23"/>
      <c r="CT15" s="23" t="str">
        <f t="shared" si="0"/>
        <v>Добавить территорию для дифференциации</v>
      </c>
      <c r="CU15" s="23"/>
      <c r="CV15" s="23"/>
      <c r="CW15" s="8">
        <v>0</v>
      </c>
    </row>
    <row r="16" spans="1:101" ht="14.25" hidden="1" customHeight="1">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W16" s="7">
        <v>0</v>
      </c>
    </row>
    <row r="17" spans="1:101" ht="14.25" hidden="1" customHeight="1">
      <c r="AD17" s="77"/>
      <c r="AE17" s="77"/>
      <c r="AF17" s="77"/>
      <c r="AG17" s="78"/>
      <c r="AH17" s="79"/>
      <c r="AI17" s="80" t="s">
        <v>16</v>
      </c>
      <c r="AJ17" s="79"/>
      <c r="AK17" s="80" t="s">
        <v>16</v>
      </c>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W17" s="7">
        <v>0</v>
      </c>
    </row>
    <row r="18" spans="1:101" ht="14.25" hidden="1" customHeight="1">
      <c r="AD18" s="77"/>
      <c r="AE18" s="77"/>
      <c r="AF18" s="77"/>
      <c r="AG18" s="51" t="str">
        <f>AH17&amp;"-"&amp;AJ17</f>
        <v>-</v>
      </c>
      <c r="AH18" s="80"/>
      <c r="AI18" s="80"/>
      <c r="AJ18" s="80"/>
      <c r="AK18" s="80"/>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W18" s="7">
        <v>0</v>
      </c>
    </row>
    <row r="19" spans="1:101" ht="14.25" hidden="1" customHeight="1">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W19" s="7">
        <v>0</v>
      </c>
    </row>
    <row r="20" spans="1:101" s="1" customFormat="1" ht="22.5" hidden="1" customHeight="1">
      <c r="L20" s="2"/>
      <c r="M20" s="3"/>
      <c r="N20" s="3"/>
      <c r="O20" s="81" t="s">
        <v>24</v>
      </c>
      <c r="P20" s="3"/>
      <c r="Q20" s="82"/>
      <c r="R20" s="82"/>
      <c r="S20" s="13"/>
      <c r="Z20" s="81"/>
      <c r="AB20" s="81"/>
      <c r="AH20" s="81"/>
      <c r="AJ20" s="81"/>
      <c r="AP20" s="81"/>
      <c r="AR20" s="81"/>
      <c r="AX20" s="81"/>
      <c r="AZ20" s="81"/>
      <c r="BF20" s="81"/>
      <c r="BH20" s="81"/>
      <c r="BN20" s="81"/>
      <c r="BP20" s="81"/>
      <c r="BV20" s="81"/>
      <c r="BX20" s="81"/>
      <c r="CD20" s="81"/>
      <c r="CF20" s="81"/>
      <c r="CL20" s="81"/>
      <c r="CN20" s="81"/>
      <c r="CR20" s="8"/>
      <c r="CS20" s="8"/>
      <c r="CT20" s="8"/>
      <c r="CU20" s="8"/>
      <c r="CV20" s="8"/>
      <c r="CW20" s="1">
        <v>0</v>
      </c>
    </row>
    <row r="21" spans="1:101" s="1" customFormat="1" ht="14.25" hidden="1" customHeight="1">
      <c r="L21" s="2"/>
      <c r="M21" s="3"/>
      <c r="N21" s="3"/>
      <c r="O21" s="3"/>
      <c r="P21" s="3"/>
      <c r="Q21" s="82"/>
      <c r="R21" s="82"/>
      <c r="S21" s="13"/>
      <c r="CR21" s="8"/>
      <c r="CS21" s="8"/>
      <c r="CT21" s="8"/>
      <c r="CU21" s="8"/>
      <c r="CV21" s="8"/>
      <c r="CW21" s="1">
        <v>0</v>
      </c>
    </row>
    <row r="22" spans="1:101" s="1" customFormat="1" ht="14.25" hidden="1" customHeight="1">
      <c r="L22" s="2"/>
      <c r="M22" s="3"/>
      <c r="N22" s="3"/>
      <c r="O22" s="12" t="s">
        <v>25</v>
      </c>
      <c r="P22" s="3"/>
      <c r="Q22" s="82"/>
      <c r="R22" s="82"/>
      <c r="S22" s="13"/>
      <c r="T22" s="1" t="s">
        <v>26</v>
      </c>
      <c r="AA22" s="83" t="s">
        <v>27</v>
      </c>
      <c r="AC22" s="83" t="s">
        <v>28</v>
      </c>
      <c r="AD22" s="1" t="s">
        <v>26</v>
      </c>
      <c r="AI22" s="83" t="s">
        <v>29</v>
      </c>
      <c r="AK22" s="83" t="s">
        <v>28</v>
      </c>
      <c r="AQ22" s="83" t="s">
        <v>27</v>
      </c>
      <c r="AS22" s="83" t="s">
        <v>28</v>
      </c>
      <c r="AY22" s="83" t="s">
        <v>27</v>
      </c>
      <c r="BA22" s="83" t="s">
        <v>28</v>
      </c>
      <c r="BG22" s="83" t="s">
        <v>27</v>
      </c>
      <c r="BI22" s="83" t="s">
        <v>28</v>
      </c>
      <c r="BO22" s="83" t="s">
        <v>27</v>
      </c>
      <c r="BQ22" s="83" t="s">
        <v>28</v>
      </c>
      <c r="BW22" s="83" t="s">
        <v>27</v>
      </c>
      <c r="BY22" s="83" t="s">
        <v>28</v>
      </c>
      <c r="CE22" s="83" t="s">
        <v>27</v>
      </c>
      <c r="CG22" s="83" t="s">
        <v>28</v>
      </c>
      <c r="CM22" s="83" t="s">
        <v>27</v>
      </c>
      <c r="CO22" s="83" t="s">
        <v>28</v>
      </c>
      <c r="CR22" s="8"/>
      <c r="CS22" s="8"/>
      <c r="CT22" s="8"/>
      <c r="CU22" s="8"/>
      <c r="CV22" s="8"/>
      <c r="CW22" s="1">
        <v>0</v>
      </c>
    </row>
    <row r="23" spans="1:101" ht="14.25" hidden="1" customHeight="1">
      <c r="O23" s="12"/>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W23" s="7">
        <v>0</v>
      </c>
    </row>
    <row r="24" spans="1:101" ht="14.25" hidden="1" customHeight="1">
      <c r="O24" s="12"/>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W24" s="7">
        <v>0</v>
      </c>
    </row>
    <row r="25" spans="1:101" ht="14.65" customHeight="1">
      <c r="Q25" s="84"/>
      <c r="R25" s="84"/>
      <c r="S25" s="85"/>
      <c r="T25" s="86"/>
      <c r="U25" s="86"/>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W25" s="7">
        <v>14</v>
      </c>
    </row>
    <row r="26" spans="1:101" ht="14.65" customHeight="1">
      <c r="Q26" s="84"/>
      <c r="R26" s="84"/>
      <c r="S26" s="8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87"/>
      <c r="U26" s="87"/>
      <c r="V26" s="87"/>
      <c r="W26" s="87"/>
      <c r="X26" s="87"/>
      <c r="Y26" s="87"/>
      <c r="Z26" s="87"/>
      <c r="AA26" s="87"/>
      <c r="AB26" s="87"/>
      <c r="AC26" s="87"/>
      <c r="AD26" s="87"/>
      <c r="AE26" s="87"/>
      <c r="AF26" s="87"/>
      <c r="AG26" s="87"/>
      <c r="AH26" s="87"/>
      <c r="AI26" s="87"/>
      <c r="AJ26" s="87"/>
      <c r="AK26" s="88"/>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W26" s="7">
        <v>14</v>
      </c>
    </row>
    <row r="27" spans="1:101" ht="14.65" customHeight="1">
      <c r="Q27" s="84"/>
      <c r="R27" s="84"/>
      <c r="S27" s="90" t="str">
        <f>IF(org=0,"Не определено",org)</f>
        <v>МУП "Управление тепловодоснабжения и водоотведения "Сибиряк" муниципального образования сельское поселение Нижнесортымский</v>
      </c>
      <c r="T27" s="90"/>
      <c r="U27" s="90"/>
      <c r="V27" s="90"/>
      <c r="W27" s="90"/>
      <c r="X27" s="90"/>
      <c r="Y27" s="90"/>
      <c r="Z27" s="90"/>
      <c r="AA27" s="90"/>
      <c r="AB27" s="90"/>
      <c r="AC27" s="90"/>
      <c r="AD27" s="90"/>
      <c r="AE27" s="90"/>
      <c r="AF27" s="90"/>
      <c r="AG27" s="90"/>
      <c r="AH27" s="90"/>
      <c r="AI27" s="90"/>
      <c r="AJ27" s="90"/>
      <c r="AK27" s="88"/>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W27" s="7">
        <v>14</v>
      </c>
    </row>
    <row r="28" spans="1:101" ht="14.25" customHeight="1">
      <c r="Q28" s="84"/>
      <c r="R28" s="84"/>
      <c r="S28" s="85"/>
      <c r="T28" s="86"/>
      <c r="U28" s="86"/>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c r="CA28" s="92"/>
      <c r="CB28" s="92"/>
      <c r="CC28" s="92"/>
      <c r="CD28" s="92"/>
      <c r="CE28" s="92"/>
      <c r="CF28" s="92"/>
      <c r="CG28" s="92"/>
      <c r="CH28" s="92"/>
      <c r="CI28" s="92"/>
      <c r="CJ28" s="92"/>
      <c r="CK28" s="92"/>
      <c r="CL28" s="92"/>
      <c r="CM28" s="92"/>
      <c r="CN28" s="92"/>
      <c r="CO28" s="92"/>
      <c r="CW28" s="7">
        <v>0</v>
      </c>
    </row>
    <row r="29" spans="1:101" s="93" customFormat="1" ht="25.5" customHeight="1">
      <c r="A29" s="83"/>
      <c r="B29" s="83"/>
      <c r="C29" s="83"/>
      <c r="D29" s="83"/>
      <c r="E29" s="83"/>
      <c r="F29" s="83"/>
      <c r="G29" s="83"/>
      <c r="H29" s="83"/>
      <c r="I29" s="83"/>
      <c r="J29" s="83"/>
      <c r="K29" s="83"/>
      <c r="L29" s="12"/>
      <c r="M29" s="83"/>
      <c r="N29" s="83"/>
      <c r="O29" s="83"/>
      <c r="S29" s="94" t="s">
        <v>30</v>
      </c>
      <c r="T29" s="94"/>
      <c r="U29" s="95"/>
      <c r="V29" s="96" t="str">
        <f>IF(TITLE_NAME_OR_PR_CHANGE="",IF(TITLE_NAME_OR_PR="","",TITLE_NAME_OR_PR),TITLE_NAME_OR_PR_CHANGE)</f>
        <v>Региональная служба по тарифам
Ханты-Мансийского автономного округа – Югры</v>
      </c>
      <c r="W29" s="96"/>
      <c r="X29" s="96"/>
      <c r="Y29" s="96"/>
      <c r="Z29" s="96"/>
      <c r="AA29" s="96"/>
      <c r="AB29" s="96"/>
      <c r="AC29" s="7"/>
      <c r="AD29" s="96" t="str">
        <f>IF(TITLE_NAME_OR_PR_CHANGE="",IF(TITLE_NAME_OR_PR="","",TITLE_NAME_OR_PR),TITLE_NAME_OR_PR_CHANGE)</f>
        <v>Региональная служба по тарифам
Ханты-Мансийского автономного округа – Югры</v>
      </c>
      <c r="AE29" s="96"/>
      <c r="AF29" s="96"/>
      <c r="AG29" s="96"/>
      <c r="AH29" s="96"/>
      <c r="AI29" s="96"/>
      <c r="AJ29" s="96"/>
      <c r="AK29" s="7"/>
      <c r="AL29" s="96" t="str">
        <f>IF(TITLE_NAME_OR_PR_CHANGE="",IF(TITLE_NAME_OR_PR="","",TITLE_NAME_OR_PR),TITLE_NAME_OR_PR_CHANGE)</f>
        <v>Региональная служба по тарифам
Ханты-Мансийского автономного округа – Югры</v>
      </c>
      <c r="AM29" s="96"/>
      <c r="AN29" s="96"/>
      <c r="AO29" s="96"/>
      <c r="AP29" s="96"/>
      <c r="AQ29" s="96"/>
      <c r="AR29" s="96"/>
      <c r="AS29" s="7"/>
      <c r="AT29" s="96" t="str">
        <f>IF(TITLE_NAME_OR_PR_CHANGE="",IF(TITLE_NAME_OR_PR="","",TITLE_NAME_OR_PR),TITLE_NAME_OR_PR_CHANGE)</f>
        <v>Региональная служба по тарифам
Ханты-Мансийского автономного округа – Югры</v>
      </c>
      <c r="AU29" s="96"/>
      <c r="AV29" s="96"/>
      <c r="AW29" s="96"/>
      <c r="AX29" s="96"/>
      <c r="AY29" s="96"/>
      <c r="AZ29" s="96"/>
      <c r="BA29" s="7"/>
      <c r="BB29" s="96" t="str">
        <f>IF(TITLE_NAME_OR_PR_CHANGE="",IF(TITLE_NAME_OR_PR="","",TITLE_NAME_OR_PR),TITLE_NAME_OR_PR_CHANGE)</f>
        <v>Региональная служба по тарифам
Ханты-Мансийского автономного округа – Югры</v>
      </c>
      <c r="BC29" s="96"/>
      <c r="BD29" s="96"/>
      <c r="BE29" s="96"/>
      <c r="BF29" s="96"/>
      <c r="BG29" s="96"/>
      <c r="BH29" s="96"/>
      <c r="BI29" s="7"/>
      <c r="BJ29" s="96" t="str">
        <f>IF(TITLE_NAME_OR_PR_CHANGE="",IF(TITLE_NAME_OR_PR="","",TITLE_NAME_OR_PR),TITLE_NAME_OR_PR_CHANGE)</f>
        <v>Региональная служба по тарифам
Ханты-Мансийского автономного округа – Югры</v>
      </c>
      <c r="BK29" s="96"/>
      <c r="BL29" s="96"/>
      <c r="BM29" s="96"/>
      <c r="BN29" s="96"/>
      <c r="BO29" s="96"/>
      <c r="BP29" s="96"/>
      <c r="BQ29" s="7"/>
      <c r="BR29" s="96" t="str">
        <f>IF(TITLE_NAME_OR_PR_CHANGE="",IF(TITLE_NAME_OR_PR="","",TITLE_NAME_OR_PR),TITLE_NAME_OR_PR_CHANGE)</f>
        <v>Региональная служба по тарифам
Ханты-Мансийского автономного округа – Югры</v>
      </c>
      <c r="BS29" s="96"/>
      <c r="BT29" s="96"/>
      <c r="BU29" s="96"/>
      <c r="BV29" s="96"/>
      <c r="BW29" s="96"/>
      <c r="BX29" s="96"/>
      <c r="BY29" s="7"/>
      <c r="BZ29" s="96" t="str">
        <f>IF(TITLE_NAME_OR_PR_CHANGE="",IF(TITLE_NAME_OR_PR="","",TITLE_NAME_OR_PR),TITLE_NAME_OR_PR_CHANGE)</f>
        <v>Региональная служба по тарифам
Ханты-Мансийского автономного округа – Югры</v>
      </c>
      <c r="CA29" s="96"/>
      <c r="CB29" s="96"/>
      <c r="CC29" s="96"/>
      <c r="CD29" s="96"/>
      <c r="CE29" s="96"/>
      <c r="CF29" s="96"/>
      <c r="CG29" s="7"/>
      <c r="CH29" s="96" t="str">
        <f>IF(TITLE_NAME_OR_PR_CHANGE="",IF(TITLE_NAME_OR_PR="","",TITLE_NAME_OR_PR),TITLE_NAME_OR_PR_CHANGE)</f>
        <v>Региональная служба по тарифам
Ханты-Мансийского автономного округа – Югры</v>
      </c>
      <c r="CI29" s="96"/>
      <c r="CJ29" s="96"/>
      <c r="CK29" s="96"/>
      <c r="CL29" s="96"/>
      <c r="CM29" s="96"/>
      <c r="CN29" s="96"/>
      <c r="CO29" s="7"/>
      <c r="CP29" s="7"/>
      <c r="CQ29" s="97"/>
      <c r="CR29" s="23"/>
      <c r="CS29" s="23"/>
      <c r="CT29" s="23"/>
      <c r="CU29" s="23"/>
      <c r="CV29" s="23"/>
      <c r="CW29" s="93">
        <v>0</v>
      </c>
    </row>
    <row r="30" spans="1:101" s="93" customFormat="1" ht="18.75" customHeight="1">
      <c r="A30" s="83"/>
      <c r="B30" s="83"/>
      <c r="C30" s="83"/>
      <c r="D30" s="83"/>
      <c r="E30" s="83"/>
      <c r="F30" s="83"/>
      <c r="G30" s="83"/>
      <c r="H30" s="83"/>
      <c r="I30" s="83"/>
      <c r="J30" s="83"/>
      <c r="K30" s="83"/>
      <c r="L30" s="12"/>
      <c r="M30" s="83"/>
      <c r="N30" s="83"/>
      <c r="O30" s="83"/>
      <c r="S30" s="94" t="s">
        <v>31</v>
      </c>
      <c r="T30" s="94"/>
      <c r="U30" s="95"/>
      <c r="V30" s="98">
        <f>IF(TITLE_DATE_PR_CHANGE="",IF(TITLE_DATE_PR="","",TITLE_DATE_PR),TITLE_DATE_PR_CHANGE)</f>
        <v>45636</v>
      </c>
      <c r="W30" s="98"/>
      <c r="X30" s="98"/>
      <c r="Y30" s="98"/>
      <c r="Z30" s="98"/>
      <c r="AA30" s="98"/>
      <c r="AB30" s="98"/>
      <c r="AC30" s="7"/>
      <c r="AD30" s="98">
        <f>IF(TITLE_DATE_PR_CHANGE="",IF(TITLE_DATE_PR="","",TITLE_DATE_PR),TITLE_DATE_PR_CHANGE)</f>
        <v>45636</v>
      </c>
      <c r="AE30" s="98"/>
      <c r="AF30" s="98"/>
      <c r="AG30" s="98"/>
      <c r="AH30" s="98"/>
      <c r="AI30" s="98"/>
      <c r="AJ30" s="98"/>
      <c r="AK30" s="7"/>
      <c r="AL30" s="98">
        <f>IF(TITLE_DATE_PR_CHANGE="",IF(TITLE_DATE_PR="","",TITLE_DATE_PR),TITLE_DATE_PR_CHANGE)</f>
        <v>45636</v>
      </c>
      <c r="AM30" s="98"/>
      <c r="AN30" s="98"/>
      <c r="AO30" s="98"/>
      <c r="AP30" s="98"/>
      <c r="AQ30" s="98"/>
      <c r="AR30" s="98"/>
      <c r="AS30" s="7"/>
      <c r="AT30" s="98">
        <f>IF(TITLE_DATE_PR_CHANGE="",IF(TITLE_DATE_PR="","",TITLE_DATE_PR),TITLE_DATE_PR_CHANGE)</f>
        <v>45636</v>
      </c>
      <c r="AU30" s="98"/>
      <c r="AV30" s="98"/>
      <c r="AW30" s="98"/>
      <c r="AX30" s="98"/>
      <c r="AY30" s="98"/>
      <c r="AZ30" s="98"/>
      <c r="BA30" s="7"/>
      <c r="BB30" s="98">
        <f>IF(TITLE_DATE_PR_CHANGE="",IF(TITLE_DATE_PR="","",TITLE_DATE_PR),TITLE_DATE_PR_CHANGE)</f>
        <v>45636</v>
      </c>
      <c r="BC30" s="98"/>
      <c r="BD30" s="98"/>
      <c r="BE30" s="98"/>
      <c r="BF30" s="98"/>
      <c r="BG30" s="98"/>
      <c r="BH30" s="98"/>
      <c r="BI30" s="7"/>
      <c r="BJ30" s="98">
        <f>IF(TITLE_DATE_PR_CHANGE="",IF(TITLE_DATE_PR="","",TITLE_DATE_PR),TITLE_DATE_PR_CHANGE)</f>
        <v>45636</v>
      </c>
      <c r="BK30" s="98"/>
      <c r="BL30" s="98"/>
      <c r="BM30" s="98"/>
      <c r="BN30" s="98"/>
      <c r="BO30" s="98"/>
      <c r="BP30" s="98"/>
      <c r="BQ30" s="7"/>
      <c r="BR30" s="98">
        <f>IF(TITLE_DATE_PR_CHANGE="",IF(TITLE_DATE_PR="","",TITLE_DATE_PR),TITLE_DATE_PR_CHANGE)</f>
        <v>45636</v>
      </c>
      <c r="BS30" s="98"/>
      <c r="BT30" s="98"/>
      <c r="BU30" s="98"/>
      <c r="BV30" s="98"/>
      <c r="BW30" s="98"/>
      <c r="BX30" s="98"/>
      <c r="BY30" s="7"/>
      <c r="BZ30" s="98">
        <f>IF(TITLE_DATE_PR_CHANGE="",IF(TITLE_DATE_PR="","",TITLE_DATE_PR),TITLE_DATE_PR_CHANGE)</f>
        <v>45636</v>
      </c>
      <c r="CA30" s="98"/>
      <c r="CB30" s="98"/>
      <c r="CC30" s="98"/>
      <c r="CD30" s="98"/>
      <c r="CE30" s="98"/>
      <c r="CF30" s="98"/>
      <c r="CG30" s="7"/>
      <c r="CH30" s="98">
        <f>IF(TITLE_DATE_PR_CHANGE="",IF(TITLE_DATE_PR="","",TITLE_DATE_PR),TITLE_DATE_PR_CHANGE)</f>
        <v>45636</v>
      </c>
      <c r="CI30" s="98"/>
      <c r="CJ30" s="98"/>
      <c r="CK30" s="98"/>
      <c r="CL30" s="98"/>
      <c r="CM30" s="98"/>
      <c r="CN30" s="98"/>
      <c r="CO30" s="7"/>
      <c r="CP30" s="7"/>
      <c r="CQ30" s="97"/>
      <c r="CR30" s="23"/>
      <c r="CS30" s="23"/>
      <c r="CT30" s="23"/>
      <c r="CU30" s="23"/>
      <c r="CV30" s="23"/>
      <c r="CW30" s="93">
        <v>0</v>
      </c>
    </row>
    <row r="31" spans="1:101" s="93" customFormat="1" ht="18.75" customHeight="1">
      <c r="A31" s="83"/>
      <c r="B31" s="83"/>
      <c r="C31" s="83"/>
      <c r="D31" s="83"/>
      <c r="E31" s="83"/>
      <c r="F31" s="83"/>
      <c r="G31" s="83"/>
      <c r="H31" s="83"/>
      <c r="I31" s="83"/>
      <c r="J31" s="83"/>
      <c r="K31" s="83"/>
      <c r="L31" s="12"/>
      <c r="M31" s="83"/>
      <c r="N31" s="83"/>
      <c r="O31" s="83"/>
      <c r="S31" s="94" t="s">
        <v>32</v>
      </c>
      <c r="T31" s="94"/>
      <c r="U31" s="95"/>
      <c r="V31" s="96" t="str">
        <f>IF(TITLE_NUMBER_PR_CHANGE="",IF(TITLE_NUMBER_PR="","",TITLE_NUMBER_PR),TITLE_NUMBER_PR_CHANGE)</f>
        <v>106-нп</v>
      </c>
      <c r="W31" s="96"/>
      <c r="X31" s="96"/>
      <c r="Y31" s="96"/>
      <c r="Z31" s="96"/>
      <c r="AA31" s="96"/>
      <c r="AB31" s="96"/>
      <c r="AC31" s="7"/>
      <c r="AD31" s="96" t="str">
        <f>IF(TITLE_NUMBER_PR_CHANGE="",IF(TITLE_NUMBER_PR="","",TITLE_NUMBER_PR),TITLE_NUMBER_PR_CHANGE)</f>
        <v>106-нп</v>
      </c>
      <c r="AE31" s="96"/>
      <c r="AF31" s="96"/>
      <c r="AG31" s="96"/>
      <c r="AH31" s="96"/>
      <c r="AI31" s="96"/>
      <c r="AJ31" s="96"/>
      <c r="AK31" s="7"/>
      <c r="AL31" s="96" t="str">
        <f>IF(TITLE_NUMBER_PR_CHANGE="",IF(TITLE_NUMBER_PR="","",TITLE_NUMBER_PR),TITLE_NUMBER_PR_CHANGE)</f>
        <v>106-нп</v>
      </c>
      <c r="AM31" s="96"/>
      <c r="AN31" s="96"/>
      <c r="AO31" s="96"/>
      <c r="AP31" s="96"/>
      <c r="AQ31" s="96"/>
      <c r="AR31" s="96"/>
      <c r="AS31" s="7"/>
      <c r="AT31" s="96" t="str">
        <f>IF(TITLE_NUMBER_PR_CHANGE="",IF(TITLE_NUMBER_PR="","",TITLE_NUMBER_PR),TITLE_NUMBER_PR_CHANGE)</f>
        <v>106-нп</v>
      </c>
      <c r="AU31" s="96"/>
      <c r="AV31" s="96"/>
      <c r="AW31" s="96"/>
      <c r="AX31" s="96"/>
      <c r="AY31" s="96"/>
      <c r="AZ31" s="96"/>
      <c r="BA31" s="7"/>
      <c r="BB31" s="96" t="str">
        <f>IF(TITLE_NUMBER_PR_CHANGE="",IF(TITLE_NUMBER_PR="","",TITLE_NUMBER_PR),TITLE_NUMBER_PR_CHANGE)</f>
        <v>106-нп</v>
      </c>
      <c r="BC31" s="96"/>
      <c r="BD31" s="96"/>
      <c r="BE31" s="96"/>
      <c r="BF31" s="96"/>
      <c r="BG31" s="96"/>
      <c r="BH31" s="96"/>
      <c r="BI31" s="7"/>
      <c r="BJ31" s="96" t="str">
        <f>IF(TITLE_NUMBER_PR_CHANGE="",IF(TITLE_NUMBER_PR="","",TITLE_NUMBER_PR),TITLE_NUMBER_PR_CHANGE)</f>
        <v>106-нп</v>
      </c>
      <c r="BK31" s="96"/>
      <c r="BL31" s="96"/>
      <c r="BM31" s="96"/>
      <c r="BN31" s="96"/>
      <c r="BO31" s="96"/>
      <c r="BP31" s="96"/>
      <c r="BQ31" s="7"/>
      <c r="BR31" s="96" t="str">
        <f>IF(TITLE_NUMBER_PR_CHANGE="",IF(TITLE_NUMBER_PR="","",TITLE_NUMBER_PR),TITLE_NUMBER_PR_CHANGE)</f>
        <v>106-нп</v>
      </c>
      <c r="BS31" s="96"/>
      <c r="BT31" s="96"/>
      <c r="BU31" s="96"/>
      <c r="BV31" s="96"/>
      <c r="BW31" s="96"/>
      <c r="BX31" s="96"/>
      <c r="BY31" s="7"/>
      <c r="BZ31" s="96" t="str">
        <f>IF(TITLE_NUMBER_PR_CHANGE="",IF(TITLE_NUMBER_PR="","",TITLE_NUMBER_PR),TITLE_NUMBER_PR_CHANGE)</f>
        <v>106-нп</v>
      </c>
      <c r="CA31" s="96"/>
      <c r="CB31" s="96"/>
      <c r="CC31" s="96"/>
      <c r="CD31" s="96"/>
      <c r="CE31" s="96"/>
      <c r="CF31" s="96"/>
      <c r="CG31" s="7"/>
      <c r="CH31" s="96" t="str">
        <f>IF(TITLE_NUMBER_PR_CHANGE="",IF(TITLE_NUMBER_PR="","",TITLE_NUMBER_PR),TITLE_NUMBER_PR_CHANGE)</f>
        <v>106-нп</v>
      </c>
      <c r="CI31" s="96"/>
      <c r="CJ31" s="96"/>
      <c r="CK31" s="96"/>
      <c r="CL31" s="96"/>
      <c r="CM31" s="96"/>
      <c r="CN31" s="96"/>
      <c r="CO31" s="7"/>
      <c r="CP31" s="7"/>
      <c r="CQ31" s="97"/>
      <c r="CR31" s="23"/>
      <c r="CS31" s="23"/>
      <c r="CT31" s="23"/>
      <c r="CU31" s="23"/>
      <c r="CV31" s="23"/>
      <c r="CW31" s="93">
        <v>0</v>
      </c>
    </row>
    <row r="32" spans="1:101" s="93" customFormat="1" ht="18.75" customHeight="1">
      <c r="A32" s="83"/>
      <c r="B32" s="83"/>
      <c r="C32" s="83"/>
      <c r="D32" s="83"/>
      <c r="E32" s="83"/>
      <c r="F32" s="83"/>
      <c r="G32" s="83"/>
      <c r="H32" s="83"/>
      <c r="I32" s="83"/>
      <c r="J32" s="83"/>
      <c r="K32" s="83"/>
      <c r="L32" s="12"/>
      <c r="M32" s="83"/>
      <c r="N32" s="83"/>
      <c r="O32" s="83"/>
      <c r="S32" s="94" t="s">
        <v>33</v>
      </c>
      <c r="T32" s="94"/>
      <c r="U32" s="95"/>
      <c r="V32" s="96" t="str">
        <f>IF(TITLE_IST_PUB_CHANGE="",IF(TITLE_IST_PUB="","",TITLE_IST_PUB),TITLE_IST_PUB_CHANGE)</f>
        <v>«Официальный интернет-портал правовой информации» (www.pravo.gov.ru)</v>
      </c>
      <c r="W32" s="96"/>
      <c r="X32" s="96"/>
      <c r="Y32" s="96"/>
      <c r="Z32" s="96"/>
      <c r="AA32" s="96"/>
      <c r="AB32" s="96"/>
      <c r="AC32" s="7"/>
      <c r="AD32" s="96" t="str">
        <f>IF(TITLE_IST_PUB_CHANGE="",IF(TITLE_IST_PUB="","",TITLE_IST_PUB),TITLE_IST_PUB_CHANGE)</f>
        <v>«Официальный интернет-портал правовой информации» (www.pravo.gov.ru)</v>
      </c>
      <c r="AE32" s="96"/>
      <c r="AF32" s="96"/>
      <c r="AG32" s="96"/>
      <c r="AH32" s="96"/>
      <c r="AI32" s="96"/>
      <c r="AJ32" s="96"/>
      <c r="AK32" s="7"/>
      <c r="AL32" s="96" t="str">
        <f>IF(TITLE_IST_PUB_CHANGE="",IF(TITLE_IST_PUB="","",TITLE_IST_PUB),TITLE_IST_PUB_CHANGE)</f>
        <v>«Официальный интернет-портал правовой информации» (www.pravo.gov.ru)</v>
      </c>
      <c r="AM32" s="96"/>
      <c r="AN32" s="96"/>
      <c r="AO32" s="96"/>
      <c r="AP32" s="96"/>
      <c r="AQ32" s="96"/>
      <c r="AR32" s="96"/>
      <c r="AS32" s="7"/>
      <c r="AT32" s="96" t="str">
        <f>IF(TITLE_IST_PUB_CHANGE="",IF(TITLE_IST_PUB="","",TITLE_IST_PUB),TITLE_IST_PUB_CHANGE)</f>
        <v>«Официальный интернет-портал правовой информации» (www.pravo.gov.ru)</v>
      </c>
      <c r="AU32" s="96"/>
      <c r="AV32" s="96"/>
      <c r="AW32" s="96"/>
      <c r="AX32" s="96"/>
      <c r="AY32" s="96"/>
      <c r="AZ32" s="96"/>
      <c r="BA32" s="7"/>
      <c r="BB32" s="96" t="str">
        <f>IF(TITLE_IST_PUB_CHANGE="",IF(TITLE_IST_PUB="","",TITLE_IST_PUB),TITLE_IST_PUB_CHANGE)</f>
        <v>«Официальный интернет-портал правовой информации» (www.pravo.gov.ru)</v>
      </c>
      <c r="BC32" s="96"/>
      <c r="BD32" s="96"/>
      <c r="BE32" s="96"/>
      <c r="BF32" s="96"/>
      <c r="BG32" s="96"/>
      <c r="BH32" s="96"/>
      <c r="BI32" s="7"/>
      <c r="BJ32" s="96" t="str">
        <f>IF(TITLE_IST_PUB_CHANGE="",IF(TITLE_IST_PUB="","",TITLE_IST_PUB),TITLE_IST_PUB_CHANGE)</f>
        <v>«Официальный интернет-портал правовой информации» (www.pravo.gov.ru)</v>
      </c>
      <c r="BK32" s="96"/>
      <c r="BL32" s="96"/>
      <c r="BM32" s="96"/>
      <c r="BN32" s="96"/>
      <c r="BO32" s="96"/>
      <c r="BP32" s="96"/>
      <c r="BQ32" s="7"/>
      <c r="BR32" s="96" t="str">
        <f>IF(TITLE_IST_PUB_CHANGE="",IF(TITLE_IST_PUB="","",TITLE_IST_PUB),TITLE_IST_PUB_CHANGE)</f>
        <v>«Официальный интернет-портал правовой информации» (www.pravo.gov.ru)</v>
      </c>
      <c r="BS32" s="96"/>
      <c r="BT32" s="96"/>
      <c r="BU32" s="96"/>
      <c r="BV32" s="96"/>
      <c r="BW32" s="96"/>
      <c r="BX32" s="96"/>
      <c r="BY32" s="7"/>
      <c r="BZ32" s="96" t="str">
        <f>IF(TITLE_IST_PUB_CHANGE="",IF(TITLE_IST_PUB="","",TITLE_IST_PUB),TITLE_IST_PUB_CHANGE)</f>
        <v>«Официальный интернет-портал правовой информации» (www.pravo.gov.ru)</v>
      </c>
      <c r="CA32" s="96"/>
      <c r="CB32" s="96"/>
      <c r="CC32" s="96"/>
      <c r="CD32" s="96"/>
      <c r="CE32" s="96"/>
      <c r="CF32" s="96"/>
      <c r="CG32" s="7"/>
      <c r="CH32" s="96" t="str">
        <f>IF(TITLE_IST_PUB_CHANGE="",IF(TITLE_IST_PUB="","",TITLE_IST_PUB),TITLE_IST_PUB_CHANGE)</f>
        <v>«Официальный интернет-портал правовой информации» (www.pravo.gov.ru)</v>
      </c>
      <c r="CI32" s="96"/>
      <c r="CJ32" s="96"/>
      <c r="CK32" s="96"/>
      <c r="CL32" s="96"/>
      <c r="CM32" s="96"/>
      <c r="CN32" s="96"/>
      <c r="CO32" s="7"/>
      <c r="CP32" s="7"/>
      <c r="CQ32" s="97"/>
      <c r="CR32" s="23"/>
      <c r="CS32" s="23"/>
      <c r="CT32" s="23"/>
      <c r="CU32" s="23"/>
      <c r="CV32" s="23"/>
      <c r="CW32" s="93">
        <v>0</v>
      </c>
    </row>
    <row r="33" spans="1:101" ht="14.25" hidden="1" customHeight="1">
      <c r="Q33" s="84"/>
      <c r="R33" s="84"/>
      <c r="S33" s="85"/>
      <c r="T33" s="86"/>
      <c r="U33" s="86"/>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c r="BY33" s="92"/>
      <c r="BZ33" s="92"/>
      <c r="CA33" s="92"/>
      <c r="CB33" s="92"/>
      <c r="CC33" s="92"/>
      <c r="CD33" s="92"/>
      <c r="CE33" s="92"/>
      <c r="CF33" s="92"/>
      <c r="CG33" s="92"/>
      <c r="CH33" s="92"/>
      <c r="CI33" s="92"/>
      <c r="CJ33" s="92"/>
      <c r="CK33" s="92"/>
      <c r="CL33" s="92"/>
      <c r="CM33" s="92"/>
      <c r="CN33" s="92"/>
      <c r="CO33" s="92"/>
      <c r="CW33" s="7">
        <v>0</v>
      </c>
    </row>
    <row r="34" spans="1:101" s="93" customFormat="1" ht="18.75" hidden="1" customHeight="1">
      <c r="A34" s="83"/>
      <c r="B34" s="83"/>
      <c r="C34" s="83"/>
      <c r="D34" s="83"/>
      <c r="E34" s="83"/>
      <c r="F34" s="83"/>
      <c r="G34" s="83"/>
      <c r="H34" s="83"/>
      <c r="I34" s="83"/>
      <c r="J34" s="83"/>
      <c r="K34" s="83"/>
      <c r="L34" s="12"/>
      <c r="M34" s="83"/>
      <c r="N34" s="83"/>
      <c r="O34" s="83"/>
      <c r="S34" s="94" t="s">
        <v>34</v>
      </c>
      <c r="T34" s="94"/>
      <c r="U34" s="95"/>
      <c r="V34" s="98">
        <f>IF(TITLE_DATE_PR_CHANGE="",IF(TITLE_DATE_PR="","",TITLE_DATE_PR),TITLE_DATE_PR_CHANGE)</f>
        <v>45636</v>
      </c>
      <c r="W34" s="98"/>
      <c r="X34" s="98"/>
      <c r="Y34" s="98"/>
      <c r="Z34" s="98"/>
      <c r="AA34" s="98"/>
      <c r="AB34" s="98"/>
      <c r="AC34" s="7"/>
      <c r="AD34" s="98">
        <f>IF(TITLE_DATE_PR_CHANGE="",IF(TITLE_DATE_PR="","",TITLE_DATE_PR),TITLE_DATE_PR_CHANGE)</f>
        <v>45636</v>
      </c>
      <c r="AE34" s="98"/>
      <c r="AF34" s="98"/>
      <c r="AG34" s="98"/>
      <c r="AH34" s="98"/>
      <c r="AI34" s="98"/>
      <c r="AJ34" s="98"/>
      <c r="AK34" s="7"/>
      <c r="AL34" s="98">
        <f>IF(TITLE_DATE_PR_CHANGE="",IF(TITLE_DATE_PR="","",TITLE_DATE_PR),TITLE_DATE_PR_CHANGE)</f>
        <v>45636</v>
      </c>
      <c r="AM34" s="98"/>
      <c r="AN34" s="98"/>
      <c r="AO34" s="98"/>
      <c r="AP34" s="98"/>
      <c r="AQ34" s="98"/>
      <c r="AR34" s="98"/>
      <c r="AS34" s="7"/>
      <c r="AT34" s="98">
        <f>IF(TITLE_DATE_PR_CHANGE="",IF(TITLE_DATE_PR="","",TITLE_DATE_PR),TITLE_DATE_PR_CHANGE)</f>
        <v>45636</v>
      </c>
      <c r="AU34" s="98"/>
      <c r="AV34" s="98"/>
      <c r="AW34" s="98"/>
      <c r="AX34" s="98"/>
      <c r="AY34" s="98"/>
      <c r="AZ34" s="98"/>
      <c r="BA34" s="7"/>
      <c r="BB34" s="98">
        <f>IF(TITLE_DATE_PR_CHANGE="",IF(TITLE_DATE_PR="","",TITLE_DATE_PR),TITLE_DATE_PR_CHANGE)</f>
        <v>45636</v>
      </c>
      <c r="BC34" s="98"/>
      <c r="BD34" s="98"/>
      <c r="BE34" s="98"/>
      <c r="BF34" s="98"/>
      <c r="BG34" s="98"/>
      <c r="BH34" s="98"/>
      <c r="BI34" s="7"/>
      <c r="BJ34" s="98">
        <f>IF(TITLE_DATE_PR_CHANGE="",IF(TITLE_DATE_PR="","",TITLE_DATE_PR),TITLE_DATE_PR_CHANGE)</f>
        <v>45636</v>
      </c>
      <c r="BK34" s="98"/>
      <c r="BL34" s="98"/>
      <c r="BM34" s="98"/>
      <c r="BN34" s="98"/>
      <c r="BO34" s="98"/>
      <c r="BP34" s="98"/>
      <c r="BQ34" s="7"/>
      <c r="BR34" s="98">
        <f>IF(TITLE_DATE_PR_CHANGE="",IF(TITLE_DATE_PR="","",TITLE_DATE_PR),TITLE_DATE_PR_CHANGE)</f>
        <v>45636</v>
      </c>
      <c r="BS34" s="98"/>
      <c r="BT34" s="98"/>
      <c r="BU34" s="98"/>
      <c r="BV34" s="98"/>
      <c r="BW34" s="98"/>
      <c r="BX34" s="98"/>
      <c r="BY34" s="7"/>
      <c r="BZ34" s="98">
        <f>IF(TITLE_DATE_PR_CHANGE="",IF(TITLE_DATE_PR="","",TITLE_DATE_PR),TITLE_DATE_PR_CHANGE)</f>
        <v>45636</v>
      </c>
      <c r="CA34" s="98"/>
      <c r="CB34" s="98"/>
      <c r="CC34" s="98"/>
      <c r="CD34" s="98"/>
      <c r="CE34" s="98"/>
      <c r="CF34" s="98"/>
      <c r="CG34" s="7"/>
      <c r="CH34" s="98">
        <f>IF(TITLE_DATE_PR_CHANGE="",IF(TITLE_DATE_PR="","",TITLE_DATE_PR),TITLE_DATE_PR_CHANGE)</f>
        <v>45636</v>
      </c>
      <c r="CI34" s="98"/>
      <c r="CJ34" s="98"/>
      <c r="CK34" s="98"/>
      <c r="CL34" s="98"/>
      <c r="CM34" s="98"/>
      <c r="CN34" s="98"/>
      <c r="CO34" s="7"/>
      <c r="CP34" s="7"/>
      <c r="CQ34" s="97"/>
      <c r="CR34" s="23"/>
      <c r="CS34" s="23"/>
      <c r="CT34" s="23"/>
      <c r="CU34" s="23"/>
      <c r="CV34" s="23"/>
      <c r="CW34" s="93">
        <v>0</v>
      </c>
    </row>
    <row r="35" spans="1:101" s="93" customFormat="1" ht="18.75" hidden="1" customHeight="1">
      <c r="A35" s="83"/>
      <c r="B35" s="83"/>
      <c r="C35" s="83"/>
      <c r="D35" s="83"/>
      <c r="E35" s="83"/>
      <c r="F35" s="83"/>
      <c r="G35" s="83"/>
      <c r="H35" s="83"/>
      <c r="I35" s="83"/>
      <c r="J35" s="83"/>
      <c r="K35" s="83"/>
      <c r="L35" s="12"/>
      <c r="M35" s="83"/>
      <c r="N35" s="83"/>
      <c r="O35" s="83"/>
      <c r="S35" s="94" t="s">
        <v>35</v>
      </c>
      <c r="T35" s="94"/>
      <c r="U35" s="95"/>
      <c r="V35" s="96" t="str">
        <f>IF(TITLE_NUMBER_PR_CHANGE="",IF(TITLE_NUMBER_PR="","",TITLE_NUMBER_PR),TITLE_NUMBER_PR_CHANGE)</f>
        <v>106-нп</v>
      </c>
      <c r="W35" s="96"/>
      <c r="X35" s="96"/>
      <c r="Y35" s="96"/>
      <c r="Z35" s="96"/>
      <c r="AA35" s="96"/>
      <c r="AB35" s="96"/>
      <c r="AC35" s="7"/>
      <c r="AD35" s="96" t="str">
        <f>IF(TITLE_NUMBER_PR_CHANGE="",IF(TITLE_NUMBER_PR="","",TITLE_NUMBER_PR),TITLE_NUMBER_PR_CHANGE)</f>
        <v>106-нп</v>
      </c>
      <c r="AE35" s="96"/>
      <c r="AF35" s="96"/>
      <c r="AG35" s="96"/>
      <c r="AH35" s="96"/>
      <c r="AI35" s="96"/>
      <c r="AJ35" s="96"/>
      <c r="AK35" s="7"/>
      <c r="AL35" s="96" t="str">
        <f>IF(TITLE_NUMBER_PR_CHANGE="",IF(TITLE_NUMBER_PR="","",TITLE_NUMBER_PR),TITLE_NUMBER_PR_CHANGE)</f>
        <v>106-нп</v>
      </c>
      <c r="AM35" s="96"/>
      <c r="AN35" s="96"/>
      <c r="AO35" s="96"/>
      <c r="AP35" s="96"/>
      <c r="AQ35" s="96"/>
      <c r="AR35" s="96"/>
      <c r="AS35" s="7"/>
      <c r="AT35" s="96" t="str">
        <f>IF(TITLE_NUMBER_PR_CHANGE="",IF(TITLE_NUMBER_PR="","",TITLE_NUMBER_PR),TITLE_NUMBER_PR_CHANGE)</f>
        <v>106-нп</v>
      </c>
      <c r="AU35" s="96"/>
      <c r="AV35" s="96"/>
      <c r="AW35" s="96"/>
      <c r="AX35" s="96"/>
      <c r="AY35" s="96"/>
      <c r="AZ35" s="96"/>
      <c r="BA35" s="7"/>
      <c r="BB35" s="96" t="str">
        <f>IF(TITLE_NUMBER_PR_CHANGE="",IF(TITLE_NUMBER_PR="","",TITLE_NUMBER_PR),TITLE_NUMBER_PR_CHANGE)</f>
        <v>106-нп</v>
      </c>
      <c r="BC35" s="96"/>
      <c r="BD35" s="96"/>
      <c r="BE35" s="96"/>
      <c r="BF35" s="96"/>
      <c r="BG35" s="96"/>
      <c r="BH35" s="96"/>
      <c r="BI35" s="7"/>
      <c r="BJ35" s="96" t="str">
        <f>IF(TITLE_NUMBER_PR_CHANGE="",IF(TITLE_NUMBER_PR="","",TITLE_NUMBER_PR),TITLE_NUMBER_PR_CHANGE)</f>
        <v>106-нп</v>
      </c>
      <c r="BK35" s="96"/>
      <c r="BL35" s="96"/>
      <c r="BM35" s="96"/>
      <c r="BN35" s="96"/>
      <c r="BO35" s="96"/>
      <c r="BP35" s="96"/>
      <c r="BQ35" s="7"/>
      <c r="BR35" s="96" t="str">
        <f>IF(TITLE_NUMBER_PR_CHANGE="",IF(TITLE_NUMBER_PR="","",TITLE_NUMBER_PR),TITLE_NUMBER_PR_CHANGE)</f>
        <v>106-нп</v>
      </c>
      <c r="BS35" s="96"/>
      <c r="BT35" s="96"/>
      <c r="BU35" s="96"/>
      <c r="BV35" s="96"/>
      <c r="BW35" s="96"/>
      <c r="BX35" s="96"/>
      <c r="BY35" s="7"/>
      <c r="BZ35" s="96" t="str">
        <f>IF(TITLE_NUMBER_PR_CHANGE="",IF(TITLE_NUMBER_PR="","",TITLE_NUMBER_PR),TITLE_NUMBER_PR_CHANGE)</f>
        <v>106-нп</v>
      </c>
      <c r="CA35" s="96"/>
      <c r="CB35" s="96"/>
      <c r="CC35" s="96"/>
      <c r="CD35" s="96"/>
      <c r="CE35" s="96"/>
      <c r="CF35" s="96"/>
      <c r="CG35" s="7"/>
      <c r="CH35" s="96" t="str">
        <f>IF(TITLE_NUMBER_PR_CHANGE="",IF(TITLE_NUMBER_PR="","",TITLE_NUMBER_PR),TITLE_NUMBER_PR_CHANGE)</f>
        <v>106-нп</v>
      </c>
      <c r="CI35" s="96"/>
      <c r="CJ35" s="96"/>
      <c r="CK35" s="96"/>
      <c r="CL35" s="96"/>
      <c r="CM35" s="96"/>
      <c r="CN35" s="96"/>
      <c r="CO35" s="7"/>
      <c r="CP35" s="7"/>
      <c r="CQ35" s="97"/>
      <c r="CR35" s="23"/>
      <c r="CS35" s="23"/>
      <c r="CT35" s="23"/>
      <c r="CU35" s="23"/>
      <c r="CV35" s="23"/>
      <c r="CW35" s="93">
        <v>0</v>
      </c>
    </row>
    <row r="36" spans="1:101" s="93" customFormat="1" ht="0" hidden="1" customHeight="1">
      <c r="A36" s="83"/>
      <c r="B36" s="83"/>
      <c r="C36" s="83"/>
      <c r="D36" s="83"/>
      <c r="E36" s="83"/>
      <c r="F36" s="83"/>
      <c r="G36" s="83"/>
      <c r="H36" s="83"/>
      <c r="I36" s="83"/>
      <c r="J36" s="83"/>
      <c r="K36" s="83"/>
      <c r="L36" s="12"/>
      <c r="M36" s="83"/>
      <c r="N36" s="83"/>
      <c r="O36" s="83"/>
      <c r="S36" s="7"/>
      <c r="T36" s="7"/>
      <c r="U36" s="99"/>
      <c r="V36" s="7"/>
      <c r="W36" s="7"/>
      <c r="X36" s="7"/>
      <c r="Y36" s="7"/>
      <c r="Z36" s="7"/>
      <c r="AA36" s="7"/>
      <c r="AB36" s="7"/>
      <c r="AC36" s="8" t="s">
        <v>36</v>
      </c>
      <c r="AD36" s="7"/>
      <c r="AE36" s="7"/>
      <c r="AF36" s="7"/>
      <c r="AG36" s="7"/>
      <c r="AH36" s="7"/>
      <c r="AI36" s="7"/>
      <c r="AJ36" s="7"/>
      <c r="AK36" s="8" t="s">
        <v>36</v>
      </c>
      <c r="AL36" s="7"/>
      <c r="AM36" s="7"/>
      <c r="AN36" s="7"/>
      <c r="AO36" s="7"/>
      <c r="AP36" s="7"/>
      <c r="AQ36" s="7"/>
      <c r="AR36" s="7"/>
      <c r="AS36" s="8" t="s">
        <v>36</v>
      </c>
      <c r="AT36" s="7"/>
      <c r="AU36" s="7"/>
      <c r="AV36" s="7"/>
      <c r="AW36" s="7"/>
      <c r="AX36" s="7"/>
      <c r="AY36" s="7"/>
      <c r="AZ36" s="7"/>
      <c r="BA36" s="8" t="s">
        <v>36</v>
      </c>
      <c r="BB36" s="7"/>
      <c r="BC36" s="7"/>
      <c r="BD36" s="7"/>
      <c r="BE36" s="7"/>
      <c r="BF36" s="7"/>
      <c r="BG36" s="7"/>
      <c r="BH36" s="7"/>
      <c r="BI36" s="8" t="s">
        <v>36</v>
      </c>
      <c r="BJ36" s="7"/>
      <c r="BK36" s="7"/>
      <c r="BL36" s="7"/>
      <c r="BM36" s="7"/>
      <c r="BN36" s="7"/>
      <c r="BO36" s="7"/>
      <c r="BP36" s="7"/>
      <c r="BQ36" s="8" t="s">
        <v>36</v>
      </c>
      <c r="BR36" s="7"/>
      <c r="BS36" s="7"/>
      <c r="BT36" s="7"/>
      <c r="BU36" s="7"/>
      <c r="BV36" s="7"/>
      <c r="BW36" s="7"/>
      <c r="BX36" s="7"/>
      <c r="BY36" s="8" t="s">
        <v>36</v>
      </c>
      <c r="BZ36" s="7"/>
      <c r="CA36" s="7"/>
      <c r="CB36" s="7"/>
      <c r="CC36" s="7"/>
      <c r="CD36" s="7"/>
      <c r="CE36" s="7"/>
      <c r="CF36" s="7"/>
      <c r="CG36" s="8" t="s">
        <v>36</v>
      </c>
      <c r="CH36" s="7"/>
      <c r="CI36" s="7"/>
      <c r="CJ36" s="7"/>
      <c r="CK36" s="7"/>
      <c r="CL36" s="7"/>
      <c r="CM36" s="7"/>
      <c r="CN36" s="7"/>
      <c r="CO36" s="8" t="s">
        <v>36</v>
      </c>
      <c r="CR36" s="23"/>
      <c r="CS36" s="23"/>
      <c r="CT36" s="23"/>
      <c r="CU36" s="23"/>
      <c r="CV36" s="23"/>
      <c r="CW36" s="93">
        <v>0</v>
      </c>
    </row>
    <row r="37" spans="1:101" ht="14.65" customHeight="1">
      <c r="Q37" s="84"/>
      <c r="R37" s="84"/>
      <c r="S37" s="85"/>
      <c r="T37" s="86"/>
      <c r="U37" s="100"/>
      <c r="V37" s="101"/>
      <c r="W37" s="101"/>
      <c r="X37" s="101"/>
      <c r="Y37" s="101"/>
      <c r="Z37" s="101"/>
      <c r="AA37" s="101"/>
      <c r="AB37" s="101"/>
      <c r="AC37" s="101"/>
      <c r="AD37" s="101"/>
      <c r="AE37" s="101"/>
      <c r="AF37" s="101"/>
      <c r="AG37" s="101"/>
      <c r="AH37" s="101"/>
      <c r="AI37" s="101"/>
      <c r="AJ37" s="101"/>
      <c r="AK37" s="101"/>
      <c r="AL37" s="101" t="s">
        <v>37</v>
      </c>
      <c r="AM37" s="101"/>
      <c r="AN37" s="101"/>
      <c r="AO37" s="101"/>
      <c r="AP37" s="101"/>
      <c r="AQ37" s="101"/>
      <c r="AR37" s="101"/>
      <c r="AS37" s="101"/>
      <c r="AT37" s="101" t="s">
        <v>37</v>
      </c>
      <c r="AU37" s="101"/>
      <c r="AV37" s="101"/>
      <c r="AW37" s="101"/>
      <c r="AX37" s="101"/>
      <c r="AY37" s="101"/>
      <c r="AZ37" s="101"/>
      <c r="BA37" s="101"/>
      <c r="BB37" s="101" t="s">
        <v>37</v>
      </c>
      <c r="BC37" s="101"/>
      <c r="BD37" s="101"/>
      <c r="BE37" s="101"/>
      <c r="BF37" s="101"/>
      <c r="BG37" s="101"/>
      <c r="BH37" s="101"/>
      <c r="BI37" s="101"/>
      <c r="BJ37" s="101" t="s">
        <v>37</v>
      </c>
      <c r="BK37" s="101"/>
      <c r="BL37" s="101"/>
      <c r="BM37" s="101"/>
      <c r="BN37" s="101"/>
      <c r="BO37" s="101"/>
      <c r="BP37" s="101"/>
      <c r="BQ37" s="101"/>
      <c r="BR37" s="101" t="s">
        <v>37</v>
      </c>
      <c r="BS37" s="101"/>
      <c r="BT37" s="101"/>
      <c r="BU37" s="101"/>
      <c r="BV37" s="101"/>
      <c r="BW37" s="101"/>
      <c r="BX37" s="101"/>
      <c r="BY37" s="101"/>
      <c r="BZ37" s="101" t="s">
        <v>37</v>
      </c>
      <c r="CA37" s="101"/>
      <c r="CB37" s="101"/>
      <c r="CC37" s="101"/>
      <c r="CD37" s="101"/>
      <c r="CE37" s="101"/>
      <c r="CF37" s="101"/>
      <c r="CG37" s="101"/>
      <c r="CH37" s="101" t="s">
        <v>37</v>
      </c>
      <c r="CI37" s="101"/>
      <c r="CJ37" s="101"/>
      <c r="CK37" s="101"/>
      <c r="CL37" s="101"/>
      <c r="CM37" s="101"/>
      <c r="CN37" s="101"/>
      <c r="CO37" s="101"/>
      <c r="CW37" s="7">
        <v>14</v>
      </c>
    </row>
    <row r="38" spans="1:101" ht="14.65" customHeight="1">
      <c r="Q38" s="84"/>
      <c r="R38" s="84"/>
      <c r="S38" s="102" t="s">
        <v>38</v>
      </c>
      <c r="T38" s="102"/>
      <c r="U38" s="102"/>
      <c r="V38" s="102"/>
      <c r="W38" s="102"/>
      <c r="X38" s="102"/>
      <c r="Y38" s="102"/>
      <c r="Z38" s="102"/>
      <c r="AA38" s="102"/>
      <c r="AB38" s="102"/>
      <c r="AC38" s="102"/>
      <c r="AD38" s="102"/>
      <c r="AE38" s="102"/>
      <c r="AF38" s="102"/>
      <c r="AG38" s="102"/>
      <c r="AH38" s="102"/>
      <c r="AI38" s="102"/>
      <c r="AJ38" s="102"/>
      <c r="AK38" s="102"/>
      <c r="AL38" s="102" t="s">
        <v>38</v>
      </c>
      <c r="AM38" s="102"/>
      <c r="AN38" s="102"/>
      <c r="AO38" s="102"/>
      <c r="AP38" s="102"/>
      <c r="AQ38" s="102"/>
      <c r="AR38" s="102"/>
      <c r="AS38" s="102"/>
      <c r="AT38" s="102" t="s">
        <v>38</v>
      </c>
      <c r="AU38" s="102"/>
      <c r="AV38" s="102"/>
      <c r="AW38" s="102"/>
      <c r="AX38" s="102"/>
      <c r="AY38" s="102"/>
      <c r="AZ38" s="102"/>
      <c r="BA38" s="102"/>
      <c r="BB38" s="102" t="s">
        <v>38</v>
      </c>
      <c r="BC38" s="102"/>
      <c r="BD38" s="102"/>
      <c r="BE38" s="102"/>
      <c r="BF38" s="102"/>
      <c r="BG38" s="102"/>
      <c r="BH38" s="102"/>
      <c r="BI38" s="102"/>
      <c r="BJ38" s="102" t="s">
        <v>38</v>
      </c>
      <c r="BK38" s="102"/>
      <c r="BL38" s="102"/>
      <c r="BM38" s="102"/>
      <c r="BN38" s="102"/>
      <c r="BO38" s="102"/>
      <c r="BP38" s="102"/>
      <c r="BQ38" s="102"/>
      <c r="BR38" s="102" t="s">
        <v>38</v>
      </c>
      <c r="BS38" s="102"/>
      <c r="BT38" s="102"/>
      <c r="BU38" s="102"/>
      <c r="BV38" s="102"/>
      <c r="BW38" s="102"/>
      <c r="BX38" s="102"/>
      <c r="BY38" s="102"/>
      <c r="BZ38" s="102" t="s">
        <v>38</v>
      </c>
      <c r="CA38" s="102"/>
      <c r="CB38" s="102"/>
      <c r="CC38" s="102"/>
      <c r="CD38" s="102"/>
      <c r="CE38" s="102"/>
      <c r="CF38" s="102"/>
      <c r="CG38" s="102"/>
      <c r="CH38" s="102" t="s">
        <v>38</v>
      </c>
      <c r="CI38" s="102"/>
      <c r="CJ38" s="102"/>
      <c r="CK38" s="102"/>
      <c r="CL38" s="102"/>
      <c r="CM38" s="102"/>
      <c r="CN38" s="102"/>
      <c r="CO38" s="102"/>
      <c r="CP38" s="102"/>
      <c r="CQ38" s="102"/>
    </row>
    <row r="39" spans="1:101" ht="14.65" customHeight="1">
      <c r="Q39" s="84"/>
      <c r="R39" s="84"/>
      <c r="S39" s="103" t="s">
        <v>39</v>
      </c>
      <c r="T39" s="104" t="s">
        <v>40</v>
      </c>
      <c r="U39" s="105"/>
      <c r="V39" s="106" t="s">
        <v>41</v>
      </c>
      <c r="W39" s="107"/>
      <c r="X39" s="107"/>
      <c r="Y39" s="107"/>
      <c r="Z39" s="107"/>
      <c r="AA39" s="107"/>
      <c r="AB39" s="108"/>
      <c r="AC39" s="109" t="s">
        <v>42</v>
      </c>
      <c r="AD39" s="106" t="s">
        <v>41</v>
      </c>
      <c r="AE39" s="107"/>
      <c r="AF39" s="107"/>
      <c r="AG39" s="107"/>
      <c r="AH39" s="107"/>
      <c r="AI39" s="107"/>
      <c r="AJ39" s="108"/>
      <c r="AK39" s="109" t="s">
        <v>43</v>
      </c>
      <c r="AL39" s="106" t="s">
        <v>41</v>
      </c>
      <c r="AM39" s="107"/>
      <c r="AN39" s="107"/>
      <c r="AO39" s="107"/>
      <c r="AP39" s="107"/>
      <c r="AQ39" s="107"/>
      <c r="AR39" s="108"/>
      <c r="AS39" s="109" t="s">
        <v>42</v>
      </c>
      <c r="AT39" s="106" t="s">
        <v>41</v>
      </c>
      <c r="AU39" s="107"/>
      <c r="AV39" s="107"/>
      <c r="AW39" s="107"/>
      <c r="AX39" s="107"/>
      <c r="AY39" s="107"/>
      <c r="AZ39" s="108"/>
      <c r="BA39" s="109" t="s">
        <v>42</v>
      </c>
      <c r="BB39" s="106" t="s">
        <v>41</v>
      </c>
      <c r="BC39" s="107"/>
      <c r="BD39" s="107"/>
      <c r="BE39" s="107"/>
      <c r="BF39" s="107"/>
      <c r="BG39" s="107"/>
      <c r="BH39" s="108"/>
      <c r="BI39" s="109" t="s">
        <v>42</v>
      </c>
      <c r="BJ39" s="106" t="s">
        <v>41</v>
      </c>
      <c r="BK39" s="107"/>
      <c r="BL39" s="107"/>
      <c r="BM39" s="107"/>
      <c r="BN39" s="107"/>
      <c r="BO39" s="107"/>
      <c r="BP39" s="108"/>
      <c r="BQ39" s="109" t="s">
        <v>42</v>
      </c>
      <c r="BR39" s="106" t="s">
        <v>41</v>
      </c>
      <c r="BS39" s="107"/>
      <c r="BT39" s="107"/>
      <c r="BU39" s="107"/>
      <c r="BV39" s="107"/>
      <c r="BW39" s="107"/>
      <c r="BX39" s="108"/>
      <c r="BY39" s="109" t="s">
        <v>42</v>
      </c>
      <c r="BZ39" s="106" t="s">
        <v>41</v>
      </c>
      <c r="CA39" s="107"/>
      <c r="CB39" s="107"/>
      <c r="CC39" s="107"/>
      <c r="CD39" s="107"/>
      <c r="CE39" s="107"/>
      <c r="CF39" s="108"/>
      <c r="CG39" s="109" t="s">
        <v>42</v>
      </c>
      <c r="CH39" s="106" t="s">
        <v>41</v>
      </c>
      <c r="CI39" s="107"/>
      <c r="CJ39" s="107"/>
      <c r="CK39" s="107"/>
      <c r="CL39" s="107"/>
      <c r="CM39" s="107"/>
      <c r="CN39" s="108"/>
      <c r="CO39" s="109" t="s">
        <v>42</v>
      </c>
      <c r="CP39" s="110" t="s">
        <v>44</v>
      </c>
      <c r="CQ39" s="102"/>
      <c r="CW39" s="7">
        <v>14</v>
      </c>
    </row>
    <row r="40" spans="1:101" ht="35.65" customHeight="1">
      <c r="Q40" s="84"/>
      <c r="R40" s="84"/>
      <c r="S40" s="103"/>
      <c r="T40" s="104"/>
      <c r="U40" s="111"/>
      <c r="V40" s="112" t="s">
        <v>45</v>
      </c>
      <c r="W40" s="113" t="s">
        <v>46</v>
      </c>
      <c r="X40" s="114" t="s">
        <v>47</v>
      </c>
      <c r="Y40" s="115"/>
      <c r="Z40" s="114" t="s">
        <v>48</v>
      </c>
      <c r="AA40" s="116"/>
      <c r="AB40" s="115"/>
      <c r="AC40" s="117"/>
      <c r="AD40" s="112" t="s">
        <v>45</v>
      </c>
      <c r="AE40" s="113" t="s">
        <v>46</v>
      </c>
      <c r="AF40" s="114" t="s">
        <v>47</v>
      </c>
      <c r="AG40" s="115"/>
      <c r="AH40" s="114" t="s">
        <v>48</v>
      </c>
      <c r="AI40" s="116"/>
      <c r="AJ40" s="115"/>
      <c r="AK40" s="117"/>
      <c r="AL40" s="112" t="s">
        <v>45</v>
      </c>
      <c r="AM40" s="113" t="s">
        <v>46</v>
      </c>
      <c r="AN40" s="114" t="s">
        <v>47</v>
      </c>
      <c r="AO40" s="115"/>
      <c r="AP40" s="114" t="s">
        <v>48</v>
      </c>
      <c r="AQ40" s="116"/>
      <c r="AR40" s="115"/>
      <c r="AS40" s="117"/>
      <c r="AT40" s="112" t="s">
        <v>45</v>
      </c>
      <c r="AU40" s="113" t="s">
        <v>46</v>
      </c>
      <c r="AV40" s="114" t="s">
        <v>47</v>
      </c>
      <c r="AW40" s="115"/>
      <c r="AX40" s="114" t="s">
        <v>48</v>
      </c>
      <c r="AY40" s="116"/>
      <c r="AZ40" s="115"/>
      <c r="BA40" s="117"/>
      <c r="BB40" s="112" t="s">
        <v>45</v>
      </c>
      <c r="BC40" s="113" t="s">
        <v>46</v>
      </c>
      <c r="BD40" s="114" t="s">
        <v>47</v>
      </c>
      <c r="BE40" s="115"/>
      <c r="BF40" s="114" t="s">
        <v>48</v>
      </c>
      <c r="BG40" s="116"/>
      <c r="BH40" s="115"/>
      <c r="BI40" s="117"/>
      <c r="BJ40" s="112" t="s">
        <v>45</v>
      </c>
      <c r="BK40" s="113" t="s">
        <v>46</v>
      </c>
      <c r="BL40" s="114" t="s">
        <v>47</v>
      </c>
      <c r="BM40" s="115"/>
      <c r="BN40" s="114" t="s">
        <v>48</v>
      </c>
      <c r="BO40" s="116"/>
      <c r="BP40" s="115"/>
      <c r="BQ40" s="117"/>
      <c r="BR40" s="112" t="s">
        <v>45</v>
      </c>
      <c r="BS40" s="113" t="s">
        <v>46</v>
      </c>
      <c r="BT40" s="114" t="s">
        <v>47</v>
      </c>
      <c r="BU40" s="115"/>
      <c r="BV40" s="114" t="s">
        <v>48</v>
      </c>
      <c r="BW40" s="116"/>
      <c r="BX40" s="115"/>
      <c r="BY40" s="117"/>
      <c r="BZ40" s="112" t="s">
        <v>45</v>
      </c>
      <c r="CA40" s="113" t="s">
        <v>46</v>
      </c>
      <c r="CB40" s="114" t="s">
        <v>47</v>
      </c>
      <c r="CC40" s="115"/>
      <c r="CD40" s="114" t="s">
        <v>48</v>
      </c>
      <c r="CE40" s="116"/>
      <c r="CF40" s="115"/>
      <c r="CG40" s="117"/>
      <c r="CH40" s="112" t="s">
        <v>45</v>
      </c>
      <c r="CI40" s="113" t="s">
        <v>46</v>
      </c>
      <c r="CJ40" s="114" t="s">
        <v>47</v>
      </c>
      <c r="CK40" s="115"/>
      <c r="CL40" s="114" t="s">
        <v>48</v>
      </c>
      <c r="CM40" s="116"/>
      <c r="CN40" s="115"/>
      <c r="CO40" s="117"/>
      <c r="CP40" s="118"/>
      <c r="CQ40" s="102"/>
      <c r="CW40" s="7">
        <v>34</v>
      </c>
    </row>
    <row r="41" spans="1:101" ht="35.65" customHeight="1">
      <c r="A41" s="83"/>
      <c r="B41" s="83" t="s">
        <v>49</v>
      </c>
      <c r="C41" s="83" t="s">
        <v>50</v>
      </c>
      <c r="D41" s="83" t="s">
        <v>51</v>
      </c>
      <c r="E41" s="12" t="s">
        <v>52</v>
      </c>
      <c r="F41" s="12" t="s">
        <v>53</v>
      </c>
      <c r="G41" s="12" t="s">
        <v>54</v>
      </c>
      <c r="H41" s="12" t="s">
        <v>55</v>
      </c>
      <c r="I41" s="12" t="s">
        <v>56</v>
      </c>
      <c r="J41" s="12" t="s">
        <v>57</v>
      </c>
      <c r="K41" s="12" t="s">
        <v>58</v>
      </c>
      <c r="L41" s="12" t="s">
        <v>25</v>
      </c>
      <c r="Q41" s="84"/>
      <c r="R41" s="84"/>
      <c r="S41" s="103"/>
      <c r="T41" s="104"/>
      <c r="U41" s="119"/>
      <c r="V41" s="120"/>
      <c r="W41" s="121"/>
      <c r="X41" s="122" t="s">
        <v>59</v>
      </c>
      <c r="Y41" s="122" t="s">
        <v>60</v>
      </c>
      <c r="Z41" s="122" t="s">
        <v>61</v>
      </c>
      <c r="AA41" s="123" t="s">
        <v>62</v>
      </c>
      <c r="AB41" s="124"/>
      <c r="AC41" s="125"/>
      <c r="AD41" s="120"/>
      <c r="AE41" s="121"/>
      <c r="AF41" s="122" t="s">
        <v>59</v>
      </c>
      <c r="AG41" s="122" t="s">
        <v>60</v>
      </c>
      <c r="AH41" s="122" t="s">
        <v>61</v>
      </c>
      <c r="AI41" s="123" t="s">
        <v>62</v>
      </c>
      <c r="AJ41" s="124"/>
      <c r="AK41" s="125"/>
      <c r="AL41" s="120"/>
      <c r="AM41" s="121"/>
      <c r="AN41" s="122" t="s">
        <v>59</v>
      </c>
      <c r="AO41" s="122" t="s">
        <v>60</v>
      </c>
      <c r="AP41" s="122" t="s">
        <v>61</v>
      </c>
      <c r="AQ41" s="123" t="s">
        <v>62</v>
      </c>
      <c r="AR41" s="124"/>
      <c r="AS41" s="125"/>
      <c r="AT41" s="120"/>
      <c r="AU41" s="121"/>
      <c r="AV41" s="122" t="s">
        <v>59</v>
      </c>
      <c r="AW41" s="122" t="s">
        <v>60</v>
      </c>
      <c r="AX41" s="122" t="s">
        <v>61</v>
      </c>
      <c r="AY41" s="123" t="s">
        <v>62</v>
      </c>
      <c r="AZ41" s="124"/>
      <c r="BA41" s="125"/>
      <c r="BB41" s="120"/>
      <c r="BC41" s="121"/>
      <c r="BD41" s="122" t="s">
        <v>59</v>
      </c>
      <c r="BE41" s="122" t="s">
        <v>60</v>
      </c>
      <c r="BF41" s="122" t="s">
        <v>61</v>
      </c>
      <c r="BG41" s="123" t="s">
        <v>62</v>
      </c>
      <c r="BH41" s="124"/>
      <c r="BI41" s="125"/>
      <c r="BJ41" s="120"/>
      <c r="BK41" s="121"/>
      <c r="BL41" s="122" t="s">
        <v>59</v>
      </c>
      <c r="BM41" s="122" t="s">
        <v>60</v>
      </c>
      <c r="BN41" s="122" t="s">
        <v>61</v>
      </c>
      <c r="BO41" s="123" t="s">
        <v>62</v>
      </c>
      <c r="BP41" s="124"/>
      <c r="BQ41" s="125"/>
      <c r="BR41" s="120"/>
      <c r="BS41" s="121"/>
      <c r="BT41" s="122" t="s">
        <v>59</v>
      </c>
      <c r="BU41" s="122" t="s">
        <v>60</v>
      </c>
      <c r="BV41" s="122" t="s">
        <v>61</v>
      </c>
      <c r="BW41" s="123" t="s">
        <v>62</v>
      </c>
      <c r="BX41" s="124"/>
      <c r="BY41" s="125"/>
      <c r="BZ41" s="120"/>
      <c r="CA41" s="121"/>
      <c r="CB41" s="122" t="s">
        <v>59</v>
      </c>
      <c r="CC41" s="122" t="s">
        <v>60</v>
      </c>
      <c r="CD41" s="122" t="s">
        <v>61</v>
      </c>
      <c r="CE41" s="123" t="s">
        <v>62</v>
      </c>
      <c r="CF41" s="124"/>
      <c r="CG41" s="125"/>
      <c r="CH41" s="120"/>
      <c r="CI41" s="121"/>
      <c r="CJ41" s="122" t="s">
        <v>59</v>
      </c>
      <c r="CK41" s="122" t="s">
        <v>60</v>
      </c>
      <c r="CL41" s="122" t="s">
        <v>61</v>
      </c>
      <c r="CM41" s="123" t="s">
        <v>62</v>
      </c>
      <c r="CN41" s="124"/>
      <c r="CO41" s="125"/>
      <c r="CP41" s="126"/>
      <c r="CQ41" s="102"/>
      <c r="CW41" s="7">
        <v>34</v>
      </c>
    </row>
    <row r="42" spans="1:101" s="135" customFormat="1" ht="11.25" hidden="1" customHeight="1">
      <c r="A42" s="83"/>
      <c r="B42" s="83"/>
      <c r="C42" s="83"/>
      <c r="D42" s="83"/>
      <c r="E42" s="83"/>
      <c r="F42" s="83"/>
      <c r="G42" s="83"/>
      <c r="H42" s="83"/>
      <c r="I42" s="83"/>
      <c r="J42" s="83"/>
      <c r="K42" s="83"/>
      <c r="L42" s="12"/>
      <c r="M42" s="3"/>
      <c r="N42" s="3"/>
      <c r="O42" s="3"/>
      <c r="P42" s="127"/>
      <c r="Q42" s="128"/>
      <c r="R42" s="129">
        <v>1</v>
      </c>
      <c r="S42" s="130" t="s">
        <v>63</v>
      </c>
      <c r="T42" s="131" t="s">
        <v>64</v>
      </c>
      <c r="U42" s="132" t="str">
        <f ca="1">OFFSET(U42,0,-1)</f>
        <v>2</v>
      </c>
      <c r="V42" s="133">
        <f ca="1">OFFSET(V42,0,-1)+1</f>
        <v>3</v>
      </c>
      <c r="W42" s="133"/>
      <c r="X42" s="133">
        <f ca="1">OFFSET(X42,0,-1)+1</f>
        <v>1</v>
      </c>
      <c r="Y42" s="133">
        <f ca="1">OFFSET(Y42,0,-1)+1</f>
        <v>2</v>
      </c>
      <c r="Z42" s="133">
        <f ca="1">OFFSET(Z42,0,-1)+1</f>
        <v>3</v>
      </c>
      <c r="AA42" s="134">
        <f ca="1">OFFSET(AA42,0,-1)+1</f>
        <v>4</v>
      </c>
      <c r="AB42" s="134"/>
      <c r="AC42" s="133">
        <f ca="1">OFFSET(AC42,0,-2)+1</f>
        <v>5</v>
      </c>
      <c r="AD42" s="133">
        <f ca="1">OFFSET(AD42,0,-1)+1</f>
        <v>6</v>
      </c>
      <c r="AE42" s="133"/>
      <c r="AF42" s="133">
        <f ca="1">OFFSET(AF42,0,-1)+1</f>
        <v>1</v>
      </c>
      <c r="AG42" s="133">
        <f ca="1">OFFSET(AG42,0,-1)+1</f>
        <v>2</v>
      </c>
      <c r="AH42" s="133">
        <f ca="1">OFFSET(AH42,0,-1)+1</f>
        <v>3</v>
      </c>
      <c r="AI42" s="134">
        <f ca="1">OFFSET(AI42,0,-1)+1</f>
        <v>4</v>
      </c>
      <c r="AJ42" s="134"/>
      <c r="AK42" s="133">
        <f ca="1">OFFSET(AK42,0,-2)+1</f>
        <v>5</v>
      </c>
      <c r="AL42" s="133">
        <f ca="1">OFFSET(AL42,0,-1)+1</f>
        <v>6</v>
      </c>
      <c r="AM42" s="133"/>
      <c r="AN42" s="133">
        <f ca="1">OFFSET(AN42,0,-1)+1</f>
        <v>1</v>
      </c>
      <c r="AO42" s="133">
        <f ca="1">OFFSET(AO42,0,-1)+1</f>
        <v>2</v>
      </c>
      <c r="AP42" s="133">
        <f ca="1">OFFSET(AP42,0,-1)+1</f>
        <v>3</v>
      </c>
      <c r="AQ42" s="134">
        <f ca="1">OFFSET(AQ42,0,-1)+1</f>
        <v>4</v>
      </c>
      <c r="AR42" s="134"/>
      <c r="AS42" s="133">
        <f ca="1">OFFSET(AS42,0,-2)+1</f>
        <v>5</v>
      </c>
      <c r="AT42" s="133">
        <f ca="1">OFFSET(AT42,0,-1)+1</f>
        <v>6</v>
      </c>
      <c r="AU42" s="133"/>
      <c r="AV42" s="133">
        <f ca="1">OFFSET(AV42,0,-1)+1</f>
        <v>1</v>
      </c>
      <c r="AW42" s="133">
        <f ca="1">OFFSET(AW42,0,-1)+1</f>
        <v>2</v>
      </c>
      <c r="AX42" s="133">
        <f ca="1">OFFSET(AX42,0,-1)+1</f>
        <v>3</v>
      </c>
      <c r="AY42" s="134">
        <f ca="1">OFFSET(AY42,0,-1)+1</f>
        <v>4</v>
      </c>
      <c r="AZ42" s="134"/>
      <c r="BA42" s="133">
        <f ca="1">OFFSET(BA42,0,-2)+1</f>
        <v>5</v>
      </c>
      <c r="BB42" s="133">
        <f ca="1">OFFSET(BB42,0,-1)+1</f>
        <v>6</v>
      </c>
      <c r="BC42" s="133"/>
      <c r="BD42" s="133">
        <f ca="1">OFFSET(BD42,0,-1)+1</f>
        <v>1</v>
      </c>
      <c r="BE42" s="133">
        <f ca="1">OFFSET(BE42,0,-1)+1</f>
        <v>2</v>
      </c>
      <c r="BF42" s="133">
        <f ca="1">OFFSET(BF42,0,-1)+1</f>
        <v>3</v>
      </c>
      <c r="BG42" s="134">
        <f ca="1">OFFSET(BG42,0,-1)+1</f>
        <v>4</v>
      </c>
      <c r="BH42" s="134"/>
      <c r="BI42" s="133">
        <f ca="1">OFFSET(BI42,0,-2)+1</f>
        <v>5</v>
      </c>
      <c r="BJ42" s="133">
        <f ca="1">OFFSET(BJ42,0,-1)+1</f>
        <v>6</v>
      </c>
      <c r="BK42" s="133"/>
      <c r="BL42" s="133">
        <f ca="1">OFFSET(BL42,0,-1)+1</f>
        <v>1</v>
      </c>
      <c r="BM42" s="133">
        <f ca="1">OFFSET(BM42,0,-1)+1</f>
        <v>2</v>
      </c>
      <c r="BN42" s="133">
        <f ca="1">OFFSET(BN42,0,-1)+1</f>
        <v>3</v>
      </c>
      <c r="BO42" s="134">
        <f ca="1">OFFSET(BO42,0,-1)+1</f>
        <v>4</v>
      </c>
      <c r="BP42" s="134"/>
      <c r="BQ42" s="133">
        <f ca="1">OFFSET(BQ42,0,-2)+1</f>
        <v>5</v>
      </c>
      <c r="BR42" s="133">
        <f ca="1">OFFSET(BR42,0,-1)+1</f>
        <v>6</v>
      </c>
      <c r="BS42" s="133"/>
      <c r="BT42" s="133">
        <f ca="1">OFFSET(BT42,0,-1)+1</f>
        <v>1</v>
      </c>
      <c r="BU42" s="133">
        <f ca="1">OFFSET(BU42,0,-1)+1</f>
        <v>2</v>
      </c>
      <c r="BV42" s="133">
        <f ca="1">OFFSET(BV42,0,-1)+1</f>
        <v>3</v>
      </c>
      <c r="BW42" s="134">
        <f ca="1">OFFSET(BW42,0,-1)+1</f>
        <v>4</v>
      </c>
      <c r="BX42" s="134"/>
      <c r="BY42" s="133">
        <f ca="1">OFFSET(BY42,0,-2)+1</f>
        <v>5</v>
      </c>
      <c r="BZ42" s="133">
        <f ca="1">OFFSET(BZ42,0,-1)+1</f>
        <v>6</v>
      </c>
      <c r="CA42" s="133"/>
      <c r="CB42" s="133">
        <f ca="1">OFFSET(CB42,0,-1)+1</f>
        <v>1</v>
      </c>
      <c r="CC42" s="133">
        <f ca="1">OFFSET(CC42,0,-1)+1</f>
        <v>2</v>
      </c>
      <c r="CD42" s="133">
        <f ca="1">OFFSET(CD42,0,-1)+1</f>
        <v>3</v>
      </c>
      <c r="CE42" s="134">
        <f ca="1">OFFSET(CE42,0,-1)+1</f>
        <v>4</v>
      </c>
      <c r="CF42" s="134"/>
      <c r="CG42" s="133">
        <f ca="1">OFFSET(CG42,0,-2)+1</f>
        <v>5</v>
      </c>
      <c r="CH42" s="133">
        <f ca="1">OFFSET(CH42,0,-1)+1</f>
        <v>6</v>
      </c>
      <c r="CI42" s="133"/>
      <c r="CJ42" s="133">
        <f ca="1">OFFSET(CJ42,0,-1)+1</f>
        <v>1</v>
      </c>
      <c r="CK42" s="133">
        <f ca="1">OFFSET(CK42,0,-1)+1</f>
        <v>2</v>
      </c>
      <c r="CL42" s="133">
        <f ca="1">OFFSET(CL42,0,-1)+1</f>
        <v>3</v>
      </c>
      <c r="CM42" s="134">
        <f ca="1">OFFSET(CM42,0,-1)+1</f>
        <v>4</v>
      </c>
      <c r="CN42" s="134"/>
      <c r="CO42" s="133">
        <f ca="1">OFFSET(CO42,0,-2)+1</f>
        <v>5</v>
      </c>
      <c r="CP42" s="132">
        <f ca="1">OFFSET(CP42,0,-1)</f>
        <v>5</v>
      </c>
      <c r="CQ42" s="133">
        <f ca="1">OFFSET(CQ42,0,-1)+1</f>
        <v>6</v>
      </c>
      <c r="CR42" s="8"/>
      <c r="CS42" s="8"/>
      <c r="CT42" s="8"/>
      <c r="CU42" s="8"/>
      <c r="CV42" s="8"/>
      <c r="CW42" s="135">
        <v>0</v>
      </c>
    </row>
    <row r="43" spans="1:101" ht="24" customHeight="1">
      <c r="A43" s="10" t="s">
        <v>65</v>
      </c>
      <c r="B43" s="10"/>
      <c r="C43" s="10"/>
      <c r="D43" s="10"/>
      <c r="E43" s="11">
        <v>1</v>
      </c>
      <c r="F43" s="10"/>
      <c r="G43" s="10"/>
      <c r="H43" s="10"/>
      <c r="I43" s="10"/>
      <c r="J43" s="10"/>
      <c r="K43" s="10"/>
      <c r="L43" s="12"/>
      <c r="M43" s="13"/>
      <c r="N43" s="13"/>
      <c r="O43" s="13"/>
      <c r="Q43" s="14"/>
      <c r="R43" s="15"/>
      <c r="S43" s="16">
        <f>INDEX(PT_DIFFERENTIATION_NUM_NTAR,MATCH(A43,PT_DIFFERENTIATION_NTAR_ID,0))</f>
        <v>1</v>
      </c>
      <c r="T43" s="17" t="s">
        <v>1</v>
      </c>
      <c r="U43" s="18"/>
      <c r="V43" s="19"/>
      <c r="W43" s="20"/>
      <c r="X43" s="20"/>
      <c r="Y43" s="20"/>
      <c r="Z43" s="20"/>
      <c r="AA43" s="20"/>
      <c r="AB43" s="20"/>
      <c r="AC43" s="21"/>
      <c r="AD43" s="19" t="str">
        <f>INDEX(PT_DIFFERENTIATION_NTAR,MATCH(A43,PT_DIFFERENTIATION_NTAR_ID,0))</f>
        <v>тариф на тепловую энергию</v>
      </c>
      <c r="AE43" s="20"/>
      <c r="AF43" s="20"/>
      <c r="AG43" s="20"/>
      <c r="AH43" s="20"/>
      <c r="AI43" s="20"/>
      <c r="AJ43" s="20"/>
      <c r="AK43" s="20"/>
      <c r="AL43" s="19"/>
      <c r="AM43" s="20"/>
      <c r="AN43" s="20"/>
      <c r="AO43" s="20"/>
      <c r="AP43" s="20"/>
      <c r="AQ43" s="20"/>
      <c r="AR43" s="20"/>
      <c r="AS43" s="21"/>
      <c r="AT43" s="19"/>
      <c r="AU43" s="20"/>
      <c r="AV43" s="20"/>
      <c r="AW43" s="20"/>
      <c r="AX43" s="20"/>
      <c r="AY43" s="20"/>
      <c r="AZ43" s="20"/>
      <c r="BA43" s="21"/>
      <c r="BB43" s="19"/>
      <c r="BC43" s="20"/>
      <c r="BD43" s="20"/>
      <c r="BE43" s="20"/>
      <c r="BF43" s="20"/>
      <c r="BG43" s="20"/>
      <c r="BH43" s="20"/>
      <c r="BI43" s="21"/>
      <c r="BJ43" s="19"/>
      <c r="BK43" s="20"/>
      <c r="BL43" s="20"/>
      <c r="BM43" s="20"/>
      <c r="BN43" s="20"/>
      <c r="BO43" s="20"/>
      <c r="BP43" s="20"/>
      <c r="BQ43" s="21"/>
      <c r="BR43" s="19"/>
      <c r="BS43" s="20"/>
      <c r="BT43" s="20"/>
      <c r="BU43" s="20"/>
      <c r="BV43" s="20"/>
      <c r="BW43" s="20"/>
      <c r="BX43" s="20"/>
      <c r="BY43" s="21"/>
      <c r="BZ43" s="19"/>
      <c r="CA43" s="20"/>
      <c r="CB43" s="20"/>
      <c r="CC43" s="20"/>
      <c r="CD43" s="20"/>
      <c r="CE43" s="20"/>
      <c r="CF43" s="20"/>
      <c r="CG43" s="21"/>
      <c r="CH43" s="19"/>
      <c r="CI43" s="20"/>
      <c r="CJ43" s="20"/>
      <c r="CK43" s="20"/>
      <c r="CL43" s="20"/>
      <c r="CM43" s="20"/>
      <c r="CN43" s="20"/>
      <c r="CO43" s="21"/>
      <c r="CP43" s="21"/>
      <c r="CQ43" s="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S43" s="23"/>
      <c r="CT43" s="23" t="str">
        <f t="shared" ref="CT43:CT61" si="1">IF(T43="","",T43)</f>
        <v>Наименование тарифа</v>
      </c>
      <c r="CU43" s="23"/>
      <c r="CV43" s="23"/>
      <c r="CW43" s="7">
        <v>23</v>
      </c>
    </row>
    <row r="44" spans="1:101" ht="24" customHeight="1">
      <c r="A44" s="10" t="s">
        <v>65</v>
      </c>
      <c r="B44" s="10" t="s">
        <v>66</v>
      </c>
      <c r="C44" s="10"/>
      <c r="D44" s="10"/>
      <c r="E44" s="24"/>
      <c r="F44" s="11">
        <v>1</v>
      </c>
      <c r="G44" s="10"/>
      <c r="H44" s="10"/>
      <c r="I44" s="10"/>
      <c r="J44" s="10"/>
      <c r="K44" s="10"/>
      <c r="L44" s="12"/>
      <c r="M44" s="13"/>
      <c r="N44" s="13"/>
      <c r="O44" s="13"/>
      <c r="P44" s="25"/>
      <c r="Q44" s="26"/>
      <c r="R44" s="27"/>
      <c r="S44" s="16" t="str">
        <f>INDEX(PT_DIFFERENTIATION_NUM_TER,MATCH(B44,PT_DIFFERENTIATION_TER_ID,0))</f>
        <v>1.1</v>
      </c>
      <c r="T44" s="28" t="s">
        <v>3</v>
      </c>
      <c r="U44" s="18"/>
      <c r="V44" s="19"/>
      <c r="W44" s="20"/>
      <c r="X44" s="20"/>
      <c r="Y44" s="20"/>
      <c r="Z44" s="20"/>
      <c r="AA44" s="20"/>
      <c r="AB44" s="20"/>
      <c r="AC44" s="21"/>
      <c r="AD44" s="19" t="str">
        <f>INDEX(PT_DIFFERENTIATION_TER,MATCH(B44,PT_DIFFERENTIATION_TER_ID,0))</f>
        <v>без дифференциации</v>
      </c>
      <c r="AE44" s="20"/>
      <c r="AF44" s="20"/>
      <c r="AG44" s="20"/>
      <c r="AH44" s="20"/>
      <c r="AI44" s="20"/>
      <c r="AJ44" s="20"/>
      <c r="AK44" s="20"/>
      <c r="AL44" s="19"/>
      <c r="AM44" s="20"/>
      <c r="AN44" s="20"/>
      <c r="AO44" s="20"/>
      <c r="AP44" s="20"/>
      <c r="AQ44" s="20"/>
      <c r="AR44" s="20"/>
      <c r="AS44" s="21"/>
      <c r="AT44" s="19"/>
      <c r="AU44" s="20"/>
      <c r="AV44" s="20"/>
      <c r="AW44" s="20"/>
      <c r="AX44" s="20"/>
      <c r="AY44" s="20"/>
      <c r="AZ44" s="20"/>
      <c r="BA44" s="21"/>
      <c r="BB44" s="19"/>
      <c r="BC44" s="20"/>
      <c r="BD44" s="20"/>
      <c r="BE44" s="20"/>
      <c r="BF44" s="20"/>
      <c r="BG44" s="20"/>
      <c r="BH44" s="20"/>
      <c r="BI44" s="21"/>
      <c r="BJ44" s="19"/>
      <c r="BK44" s="20"/>
      <c r="BL44" s="20"/>
      <c r="BM44" s="20"/>
      <c r="BN44" s="20"/>
      <c r="BO44" s="20"/>
      <c r="BP44" s="20"/>
      <c r="BQ44" s="21"/>
      <c r="BR44" s="19"/>
      <c r="BS44" s="20"/>
      <c r="BT44" s="20"/>
      <c r="BU44" s="20"/>
      <c r="BV44" s="20"/>
      <c r="BW44" s="20"/>
      <c r="BX44" s="20"/>
      <c r="BY44" s="21"/>
      <c r="BZ44" s="19"/>
      <c r="CA44" s="20"/>
      <c r="CB44" s="20"/>
      <c r="CC44" s="20"/>
      <c r="CD44" s="20"/>
      <c r="CE44" s="20"/>
      <c r="CF44" s="20"/>
      <c r="CG44" s="21"/>
      <c r="CH44" s="19"/>
      <c r="CI44" s="20"/>
      <c r="CJ44" s="20"/>
      <c r="CK44" s="20"/>
      <c r="CL44" s="20"/>
      <c r="CM44" s="20"/>
      <c r="CN44" s="20"/>
      <c r="CO44" s="21"/>
      <c r="CP44" s="21"/>
      <c r="CQ44" s="22" t="s">
        <v>4</v>
      </c>
      <c r="CS44" s="23"/>
      <c r="CT44" s="23" t="str">
        <f t="shared" si="1"/>
        <v>Территория действия тарифа</v>
      </c>
      <c r="CU44" s="23"/>
      <c r="CV44" s="23"/>
      <c r="CW44" s="7">
        <v>23</v>
      </c>
    </row>
    <row r="45" spans="1:101" ht="24" customHeight="1">
      <c r="A45" s="10" t="s">
        <v>65</v>
      </c>
      <c r="B45" s="10" t="s">
        <v>66</v>
      </c>
      <c r="C45" s="10" t="s">
        <v>67</v>
      </c>
      <c r="D45" s="10"/>
      <c r="E45" s="24"/>
      <c r="F45" s="24"/>
      <c r="G45" s="11">
        <v>1</v>
      </c>
      <c r="H45" s="10"/>
      <c r="I45" s="10"/>
      <c r="J45" s="10"/>
      <c r="K45" s="10"/>
      <c r="L45" s="12"/>
      <c r="M45" s="13"/>
      <c r="N45" s="13"/>
      <c r="O45" s="13"/>
      <c r="P45" s="29"/>
      <c r="Q45" s="26"/>
      <c r="R45" s="27"/>
      <c r="S45" s="16" t="str">
        <f>INDEX(PT_DIFFERENTIATION_NUM_CS,MATCH(C45,PT_DIFFERENTIATION_CS_ID,0))</f>
        <v>1.1.1</v>
      </c>
      <c r="T45" s="30" t="s">
        <v>5</v>
      </c>
      <c r="U45" s="18"/>
      <c r="V45" s="19"/>
      <c r="W45" s="20"/>
      <c r="X45" s="20"/>
      <c r="Y45" s="20"/>
      <c r="Z45" s="20"/>
      <c r="AA45" s="20"/>
      <c r="AB45" s="20"/>
      <c r="AC45" s="21"/>
      <c r="AD45" s="19" t="str">
        <f>INDEX(PT_DIFFERENTIATION_CS,MATCH(C45,PT_DIFFERENTIATION_CS_ID,0))</f>
        <v>без дифференциации</v>
      </c>
      <c r="AE45" s="20"/>
      <c r="AF45" s="20"/>
      <c r="AG45" s="20"/>
      <c r="AH45" s="20"/>
      <c r="AI45" s="20"/>
      <c r="AJ45" s="20"/>
      <c r="AK45" s="20"/>
      <c r="AL45" s="19"/>
      <c r="AM45" s="20"/>
      <c r="AN45" s="20"/>
      <c r="AO45" s="20"/>
      <c r="AP45" s="20"/>
      <c r="AQ45" s="20"/>
      <c r="AR45" s="20"/>
      <c r="AS45" s="21"/>
      <c r="AT45" s="19"/>
      <c r="AU45" s="20"/>
      <c r="AV45" s="20"/>
      <c r="AW45" s="20"/>
      <c r="AX45" s="20"/>
      <c r="AY45" s="20"/>
      <c r="AZ45" s="20"/>
      <c r="BA45" s="21"/>
      <c r="BB45" s="19"/>
      <c r="BC45" s="20"/>
      <c r="BD45" s="20"/>
      <c r="BE45" s="20"/>
      <c r="BF45" s="20"/>
      <c r="BG45" s="20"/>
      <c r="BH45" s="20"/>
      <c r="BI45" s="21"/>
      <c r="BJ45" s="19"/>
      <c r="BK45" s="20"/>
      <c r="BL45" s="20"/>
      <c r="BM45" s="20"/>
      <c r="BN45" s="20"/>
      <c r="BO45" s="20"/>
      <c r="BP45" s="20"/>
      <c r="BQ45" s="21"/>
      <c r="BR45" s="19"/>
      <c r="BS45" s="20"/>
      <c r="BT45" s="20"/>
      <c r="BU45" s="20"/>
      <c r="BV45" s="20"/>
      <c r="BW45" s="20"/>
      <c r="BX45" s="20"/>
      <c r="BY45" s="21"/>
      <c r="BZ45" s="19"/>
      <c r="CA45" s="20"/>
      <c r="CB45" s="20"/>
      <c r="CC45" s="20"/>
      <c r="CD45" s="20"/>
      <c r="CE45" s="20"/>
      <c r="CF45" s="20"/>
      <c r="CG45" s="21"/>
      <c r="CH45" s="19"/>
      <c r="CI45" s="20"/>
      <c r="CJ45" s="20"/>
      <c r="CK45" s="20"/>
      <c r="CL45" s="20"/>
      <c r="CM45" s="20"/>
      <c r="CN45" s="20"/>
      <c r="CO45" s="21"/>
      <c r="CP45" s="21"/>
      <c r="CQ45" s="22" t="s">
        <v>6</v>
      </c>
      <c r="CS45" s="23"/>
      <c r="CT45" s="23" t="str">
        <f t="shared" si="1"/>
        <v xml:space="preserve">Наименование системы теплоснабжения </v>
      </c>
      <c r="CU45" s="23"/>
      <c r="CV45" s="23"/>
      <c r="CW45" s="7">
        <v>23</v>
      </c>
    </row>
    <row r="46" spans="1:101" ht="24" customHeight="1">
      <c r="A46" s="10" t="s">
        <v>65</v>
      </c>
      <c r="B46" s="10" t="s">
        <v>66</v>
      </c>
      <c r="C46" s="10" t="s">
        <v>67</v>
      </c>
      <c r="D46" s="10" t="s">
        <v>68</v>
      </c>
      <c r="E46" s="24"/>
      <c r="F46" s="24"/>
      <c r="G46" s="24"/>
      <c r="H46" s="11">
        <v>1</v>
      </c>
      <c r="I46" s="10"/>
      <c r="J46" s="10"/>
      <c r="K46" s="10"/>
      <c r="L46" s="12"/>
      <c r="M46" s="13"/>
      <c r="N46" s="13"/>
      <c r="O46" s="13"/>
      <c r="P46" s="29"/>
      <c r="Q46" s="26"/>
      <c r="R46" s="27"/>
      <c r="S46" s="16" t="str">
        <f>INDEX(PT_DIFFERENTIATION_NUM_IST_TE,MATCH(D46,PT_DIFFERENTIATION_IST_TE_ID,0))</f>
        <v>1.1.1.1</v>
      </c>
      <c r="T46" s="31" t="s">
        <v>7</v>
      </c>
      <c r="U46" s="18"/>
      <c r="V46" s="19"/>
      <c r="W46" s="20"/>
      <c r="X46" s="20"/>
      <c r="Y46" s="20"/>
      <c r="Z46" s="20"/>
      <c r="AA46" s="20"/>
      <c r="AB46" s="20"/>
      <c r="AC46" s="21"/>
      <c r="AD46" s="19" t="str">
        <f>INDEX(PT_DIFFERENTIATION_IST_TE,MATCH(D46,PT_DIFFERENTIATION_IST_TE_ID,0))</f>
        <v>без дифференциации</v>
      </c>
      <c r="AE46" s="20"/>
      <c r="AF46" s="20"/>
      <c r="AG46" s="20"/>
      <c r="AH46" s="20"/>
      <c r="AI46" s="20"/>
      <c r="AJ46" s="20"/>
      <c r="AK46" s="20"/>
      <c r="AL46" s="19"/>
      <c r="AM46" s="20"/>
      <c r="AN46" s="20"/>
      <c r="AO46" s="20"/>
      <c r="AP46" s="20"/>
      <c r="AQ46" s="20"/>
      <c r="AR46" s="20"/>
      <c r="AS46" s="21"/>
      <c r="AT46" s="19"/>
      <c r="AU46" s="20"/>
      <c r="AV46" s="20"/>
      <c r="AW46" s="20"/>
      <c r="AX46" s="20"/>
      <c r="AY46" s="20"/>
      <c r="AZ46" s="20"/>
      <c r="BA46" s="21"/>
      <c r="BB46" s="19"/>
      <c r="BC46" s="20"/>
      <c r="BD46" s="20"/>
      <c r="BE46" s="20"/>
      <c r="BF46" s="20"/>
      <c r="BG46" s="20"/>
      <c r="BH46" s="20"/>
      <c r="BI46" s="21"/>
      <c r="BJ46" s="19"/>
      <c r="BK46" s="20"/>
      <c r="BL46" s="20"/>
      <c r="BM46" s="20"/>
      <c r="BN46" s="20"/>
      <c r="BO46" s="20"/>
      <c r="BP46" s="20"/>
      <c r="BQ46" s="21"/>
      <c r="BR46" s="19"/>
      <c r="BS46" s="20"/>
      <c r="BT46" s="20"/>
      <c r="BU46" s="20"/>
      <c r="BV46" s="20"/>
      <c r="BW46" s="20"/>
      <c r="BX46" s="20"/>
      <c r="BY46" s="21"/>
      <c r="BZ46" s="19"/>
      <c r="CA46" s="20"/>
      <c r="CB46" s="20"/>
      <c r="CC46" s="20"/>
      <c r="CD46" s="20"/>
      <c r="CE46" s="20"/>
      <c r="CF46" s="20"/>
      <c r="CG46" s="21"/>
      <c r="CH46" s="19"/>
      <c r="CI46" s="20"/>
      <c r="CJ46" s="20"/>
      <c r="CK46" s="20"/>
      <c r="CL46" s="20"/>
      <c r="CM46" s="20"/>
      <c r="CN46" s="20"/>
      <c r="CO46" s="21"/>
      <c r="CP46" s="21"/>
      <c r="CQ46" s="22" t="s">
        <v>8</v>
      </c>
      <c r="CS46" s="23"/>
      <c r="CT46" s="23" t="str">
        <f t="shared" si="1"/>
        <v xml:space="preserve">Источник тепловой энергии  </v>
      </c>
      <c r="CU46" s="23"/>
      <c r="CV46" s="23"/>
      <c r="CW46" s="7">
        <v>23</v>
      </c>
    </row>
    <row r="47" spans="1:101" ht="49.5" customHeight="1">
      <c r="A47" s="10" t="s">
        <v>65</v>
      </c>
      <c r="B47" s="10" t="s">
        <v>66</v>
      </c>
      <c r="C47" s="10" t="s">
        <v>67</v>
      </c>
      <c r="D47" s="10" t="s">
        <v>68</v>
      </c>
      <c r="E47" s="24"/>
      <c r="F47" s="24"/>
      <c r="G47" s="24"/>
      <c r="H47" s="24"/>
      <c r="I47" s="32" t="str">
        <f>S46&amp;".1"</f>
        <v>1.1.1.1.1</v>
      </c>
      <c r="J47" s="10"/>
      <c r="K47" s="10"/>
      <c r="L47" s="12" t="s">
        <v>9</v>
      </c>
      <c r="P47" s="33">
        <v>1</v>
      </c>
      <c r="Q47" s="34"/>
      <c r="R47" s="35"/>
      <c r="S47" s="16" t="str">
        <f>$I47</f>
        <v>1.1.1.1.1</v>
      </c>
      <c r="T47" s="36" t="s">
        <v>10</v>
      </c>
      <c r="U47" s="18"/>
      <c r="V47" s="37"/>
      <c r="W47" s="38"/>
      <c r="X47" s="38"/>
      <c r="Y47" s="38"/>
      <c r="Z47" s="38"/>
      <c r="AA47" s="38"/>
      <c r="AB47" s="38"/>
      <c r="AC47" s="39"/>
      <c r="AD47" s="37" t="s">
        <v>69</v>
      </c>
      <c r="AE47" s="38"/>
      <c r="AF47" s="38"/>
      <c r="AG47" s="38"/>
      <c r="AH47" s="38"/>
      <c r="AI47" s="38"/>
      <c r="AJ47" s="38"/>
      <c r="AK47" s="38"/>
      <c r="AL47" s="37"/>
      <c r="AM47" s="38"/>
      <c r="AN47" s="38"/>
      <c r="AO47" s="38"/>
      <c r="AP47" s="38"/>
      <c r="AQ47" s="38"/>
      <c r="AR47" s="38"/>
      <c r="AS47" s="39"/>
      <c r="AT47" s="37"/>
      <c r="AU47" s="38"/>
      <c r="AV47" s="38"/>
      <c r="AW47" s="38"/>
      <c r="AX47" s="38"/>
      <c r="AY47" s="38"/>
      <c r="AZ47" s="38"/>
      <c r="BA47" s="39"/>
      <c r="BB47" s="37"/>
      <c r="BC47" s="38"/>
      <c r="BD47" s="38"/>
      <c r="BE47" s="38"/>
      <c r="BF47" s="38"/>
      <c r="BG47" s="38"/>
      <c r="BH47" s="38"/>
      <c r="BI47" s="39"/>
      <c r="BJ47" s="37"/>
      <c r="BK47" s="38"/>
      <c r="BL47" s="38"/>
      <c r="BM47" s="38"/>
      <c r="BN47" s="38"/>
      <c r="BO47" s="38"/>
      <c r="BP47" s="38"/>
      <c r="BQ47" s="39"/>
      <c r="BR47" s="37"/>
      <c r="BS47" s="38"/>
      <c r="BT47" s="38"/>
      <c r="BU47" s="38"/>
      <c r="BV47" s="38"/>
      <c r="BW47" s="38"/>
      <c r="BX47" s="38"/>
      <c r="BY47" s="39"/>
      <c r="BZ47" s="37"/>
      <c r="CA47" s="38"/>
      <c r="CB47" s="38"/>
      <c r="CC47" s="38"/>
      <c r="CD47" s="38"/>
      <c r="CE47" s="38"/>
      <c r="CF47" s="38"/>
      <c r="CG47" s="39"/>
      <c r="CH47" s="37"/>
      <c r="CI47" s="38"/>
      <c r="CJ47" s="38"/>
      <c r="CK47" s="38"/>
      <c r="CL47" s="38"/>
      <c r="CM47" s="38"/>
      <c r="CN47" s="38"/>
      <c r="CO47" s="39"/>
      <c r="CP47" s="39"/>
      <c r="CQ47" s="22" t="s">
        <v>11</v>
      </c>
      <c r="CS47" s="23"/>
      <c r="CT47" s="23" t="str">
        <f t="shared" si="1"/>
        <v>Схема подключения теплопотребляющей установки к коллектору источника тепловой энергии</v>
      </c>
      <c r="CU47" s="23"/>
      <c r="CV47" s="23"/>
      <c r="CW47" s="7">
        <v>47</v>
      </c>
    </row>
    <row r="48" spans="1:101" ht="24" customHeight="1">
      <c r="A48" s="10" t="s">
        <v>65</v>
      </c>
      <c r="B48" s="10" t="s">
        <v>66</v>
      </c>
      <c r="C48" s="10" t="s">
        <v>67</v>
      </c>
      <c r="D48" s="10" t="s">
        <v>68</v>
      </c>
      <c r="E48" s="24"/>
      <c r="F48" s="24"/>
      <c r="G48" s="24"/>
      <c r="H48" s="24"/>
      <c r="I48" s="40"/>
      <c r="J48" s="32" t="str">
        <f>I47&amp;".1"</f>
        <v>1.1.1.1.1.1</v>
      </c>
      <c r="K48" s="10"/>
      <c r="L48" s="12" t="s">
        <v>12</v>
      </c>
      <c r="P48" s="33"/>
      <c r="Q48" s="33">
        <v>1</v>
      </c>
      <c r="R48" s="41"/>
      <c r="S48" s="16" t="str">
        <f>$J48</f>
        <v>1.1.1.1.1.1</v>
      </c>
      <c r="T48" s="42" t="s">
        <v>13</v>
      </c>
      <c r="U48" s="18"/>
      <c r="V48" s="37"/>
      <c r="W48" s="38"/>
      <c r="X48" s="38"/>
      <c r="Y48" s="38"/>
      <c r="Z48" s="38"/>
      <c r="AA48" s="38"/>
      <c r="AB48" s="38"/>
      <c r="AC48" s="39"/>
      <c r="AD48" s="37" t="s">
        <v>70</v>
      </c>
      <c r="AE48" s="38"/>
      <c r="AF48" s="38"/>
      <c r="AG48" s="38"/>
      <c r="AH48" s="38"/>
      <c r="AI48" s="38"/>
      <c r="AJ48" s="38"/>
      <c r="AK48" s="38"/>
      <c r="AL48" s="37"/>
      <c r="AM48" s="38"/>
      <c r="AN48" s="38"/>
      <c r="AO48" s="38"/>
      <c r="AP48" s="38"/>
      <c r="AQ48" s="38"/>
      <c r="AR48" s="38"/>
      <c r="AS48" s="39"/>
      <c r="AT48" s="37"/>
      <c r="AU48" s="38"/>
      <c r="AV48" s="38"/>
      <c r="AW48" s="38"/>
      <c r="AX48" s="38"/>
      <c r="AY48" s="38"/>
      <c r="AZ48" s="38"/>
      <c r="BA48" s="39"/>
      <c r="BB48" s="37"/>
      <c r="BC48" s="38"/>
      <c r="BD48" s="38"/>
      <c r="BE48" s="38"/>
      <c r="BF48" s="38"/>
      <c r="BG48" s="38"/>
      <c r="BH48" s="38"/>
      <c r="BI48" s="39"/>
      <c r="BJ48" s="37"/>
      <c r="BK48" s="38"/>
      <c r="BL48" s="38"/>
      <c r="BM48" s="38"/>
      <c r="BN48" s="38"/>
      <c r="BO48" s="38"/>
      <c r="BP48" s="38"/>
      <c r="BQ48" s="39"/>
      <c r="BR48" s="37"/>
      <c r="BS48" s="38"/>
      <c r="BT48" s="38"/>
      <c r="BU48" s="38"/>
      <c r="BV48" s="38"/>
      <c r="BW48" s="38"/>
      <c r="BX48" s="38"/>
      <c r="BY48" s="39"/>
      <c r="BZ48" s="37"/>
      <c r="CA48" s="38"/>
      <c r="CB48" s="38"/>
      <c r="CC48" s="38"/>
      <c r="CD48" s="38"/>
      <c r="CE48" s="38"/>
      <c r="CF48" s="38"/>
      <c r="CG48" s="39"/>
      <c r="CH48" s="37"/>
      <c r="CI48" s="38"/>
      <c r="CJ48" s="38"/>
      <c r="CK48" s="38"/>
      <c r="CL48" s="38"/>
      <c r="CM48" s="38"/>
      <c r="CN48" s="38"/>
      <c r="CO48" s="39"/>
      <c r="CP48" s="39"/>
      <c r="CQ48" s="22" t="s">
        <v>14</v>
      </c>
      <c r="CS48" s="23"/>
      <c r="CT48" s="23" t="str">
        <f t="shared" si="1"/>
        <v>Группа потребителей</v>
      </c>
      <c r="CU48" s="23"/>
      <c r="CV48" s="23"/>
      <c r="CW48" s="7">
        <v>23</v>
      </c>
    </row>
    <row r="49" spans="1:101" ht="24" customHeight="1">
      <c r="A49" s="10" t="s">
        <v>65</v>
      </c>
      <c r="B49" s="10" t="s">
        <v>66</v>
      </c>
      <c r="C49" s="10" t="s">
        <v>67</v>
      </c>
      <c r="D49" s="10" t="s">
        <v>68</v>
      </c>
      <c r="E49" s="24"/>
      <c r="F49" s="24"/>
      <c r="G49" s="24"/>
      <c r="H49" s="24"/>
      <c r="I49" s="40"/>
      <c r="J49" s="40"/>
      <c r="K49" s="32" t="str">
        <f>J48&amp;".1"</f>
        <v>1.1.1.1.1.1.1</v>
      </c>
      <c r="L49" s="12" t="s">
        <v>15</v>
      </c>
      <c r="P49" s="33"/>
      <c r="Q49" s="33"/>
      <c r="R49" s="41">
        <v>1</v>
      </c>
      <c r="S49" s="16" t="str">
        <f>$K49</f>
        <v>1.1.1.1.1.1.1</v>
      </c>
      <c r="T49" s="43" t="s">
        <v>71</v>
      </c>
      <c r="U49" s="18"/>
      <c r="V49" s="44"/>
      <c r="W49" s="45"/>
      <c r="X49" s="44"/>
      <c r="Y49" s="46"/>
      <c r="Z49" s="47"/>
      <c r="AA49" s="48" t="s">
        <v>16</v>
      </c>
      <c r="AB49" s="47"/>
      <c r="AC49" s="48" t="s">
        <v>16</v>
      </c>
      <c r="AD49" s="44">
        <v>2630.09</v>
      </c>
      <c r="AE49" s="45"/>
      <c r="AF49" s="44"/>
      <c r="AG49" s="46"/>
      <c r="AH49" s="47">
        <v>45658</v>
      </c>
      <c r="AI49" s="48" t="s">
        <v>16</v>
      </c>
      <c r="AJ49" s="136">
        <v>45838</v>
      </c>
      <c r="AK49" s="48" t="s">
        <v>16</v>
      </c>
      <c r="AL49" s="44">
        <v>2721.76</v>
      </c>
      <c r="AM49" s="45"/>
      <c r="AN49" s="44"/>
      <c r="AO49" s="46"/>
      <c r="AP49" s="47">
        <v>45839</v>
      </c>
      <c r="AQ49" s="48" t="s">
        <v>16</v>
      </c>
      <c r="AR49" s="47">
        <v>46022</v>
      </c>
      <c r="AS49" s="48" t="s">
        <v>16</v>
      </c>
      <c r="AT49" s="44">
        <v>2721.76</v>
      </c>
      <c r="AU49" s="45"/>
      <c r="AV49" s="44"/>
      <c r="AW49" s="46"/>
      <c r="AX49" s="47">
        <v>46023</v>
      </c>
      <c r="AY49" s="48" t="s">
        <v>16</v>
      </c>
      <c r="AZ49" s="47">
        <v>46203</v>
      </c>
      <c r="BA49" s="48" t="s">
        <v>16</v>
      </c>
      <c r="BB49" s="44">
        <v>2868.73</v>
      </c>
      <c r="BC49" s="45"/>
      <c r="BD49" s="44"/>
      <c r="BE49" s="46"/>
      <c r="BF49" s="47">
        <v>46204</v>
      </c>
      <c r="BG49" s="48" t="s">
        <v>16</v>
      </c>
      <c r="BH49" s="47">
        <v>46387</v>
      </c>
      <c r="BI49" s="48" t="s">
        <v>16</v>
      </c>
      <c r="BJ49" s="44">
        <v>2868.73</v>
      </c>
      <c r="BK49" s="45"/>
      <c r="BL49" s="44"/>
      <c r="BM49" s="46"/>
      <c r="BN49" s="47">
        <v>46388</v>
      </c>
      <c r="BO49" s="48" t="s">
        <v>16</v>
      </c>
      <c r="BP49" s="47">
        <v>46568</v>
      </c>
      <c r="BQ49" s="48" t="s">
        <v>16</v>
      </c>
      <c r="BR49" s="44">
        <v>2916.66</v>
      </c>
      <c r="BS49" s="45"/>
      <c r="BT49" s="44"/>
      <c r="BU49" s="46"/>
      <c r="BV49" s="47">
        <v>46569</v>
      </c>
      <c r="BW49" s="48" t="s">
        <v>16</v>
      </c>
      <c r="BX49" s="47">
        <v>46752</v>
      </c>
      <c r="BY49" s="48" t="s">
        <v>16</v>
      </c>
      <c r="BZ49" s="44">
        <v>2916.66</v>
      </c>
      <c r="CA49" s="45"/>
      <c r="CB49" s="44"/>
      <c r="CC49" s="46"/>
      <c r="CD49" s="47">
        <v>46753</v>
      </c>
      <c r="CE49" s="48" t="s">
        <v>16</v>
      </c>
      <c r="CF49" s="47">
        <v>46934</v>
      </c>
      <c r="CG49" s="48" t="s">
        <v>16</v>
      </c>
      <c r="CH49" s="44">
        <v>3055.67</v>
      </c>
      <c r="CI49" s="45"/>
      <c r="CJ49" s="44"/>
      <c r="CK49" s="46"/>
      <c r="CL49" s="47">
        <v>46935</v>
      </c>
      <c r="CM49" s="48" t="s">
        <v>16</v>
      </c>
      <c r="CN49" s="47">
        <v>47118</v>
      </c>
      <c r="CO49" s="48" t="s">
        <v>16</v>
      </c>
      <c r="CP49" s="137"/>
      <c r="CQ49" s="49" t="s">
        <v>17</v>
      </c>
      <c r="CR49" s="8" t="e">
        <f ca="1">STRCHECKDATE(V50:CP50)</f>
        <v>#NAME?</v>
      </c>
      <c r="CS49" s="23"/>
      <c r="CT49" s="23" t="str">
        <f t="shared" si="1"/>
        <v>без дифференциации</v>
      </c>
      <c r="CU49" s="23"/>
      <c r="CV49" s="23"/>
      <c r="CW49" s="7">
        <v>23</v>
      </c>
    </row>
    <row r="50" spans="1:101" ht="1.1499999999999999" customHeight="1">
      <c r="A50" s="10" t="s">
        <v>65</v>
      </c>
      <c r="B50" s="10" t="s">
        <v>66</v>
      </c>
      <c r="C50" s="10" t="s">
        <v>67</v>
      </c>
      <c r="D50" s="10" t="s">
        <v>68</v>
      </c>
      <c r="E50" s="24"/>
      <c r="F50" s="24"/>
      <c r="G50" s="24"/>
      <c r="H50" s="24"/>
      <c r="I50" s="40"/>
      <c r="J50" s="40"/>
      <c r="K50" s="32"/>
      <c r="L50" s="12"/>
      <c r="P50" s="33"/>
      <c r="Q50" s="33"/>
      <c r="R50" s="41"/>
      <c r="S50" s="50"/>
      <c r="T50" s="18"/>
      <c r="U50" s="18"/>
      <c r="V50" s="45"/>
      <c r="W50" s="45"/>
      <c r="X50" s="45"/>
      <c r="Y50" s="51" t="str">
        <f>Z49&amp;"-"&amp;AB49</f>
        <v>-</v>
      </c>
      <c r="Z50" s="52"/>
      <c r="AA50" s="48"/>
      <c r="AB50" s="52"/>
      <c r="AC50" s="48"/>
      <c r="AD50" s="45"/>
      <c r="AE50" s="45"/>
      <c r="AF50" s="45"/>
      <c r="AG50" s="51" t="str">
        <f>AH49&amp;"-"&amp;AJ49</f>
        <v>45658-45838</v>
      </c>
      <c r="AH50" s="52"/>
      <c r="AI50" s="48"/>
      <c r="AJ50" s="138"/>
      <c r="AK50" s="48"/>
      <c r="AL50" s="45"/>
      <c r="AM50" s="45"/>
      <c r="AN50" s="45"/>
      <c r="AO50" s="51" t="str">
        <f>AP49&amp;"-"&amp;AR49</f>
        <v>45839-46022</v>
      </c>
      <c r="AP50" s="52"/>
      <c r="AQ50" s="48"/>
      <c r="AR50" s="52"/>
      <c r="AS50" s="48"/>
      <c r="AT50" s="45"/>
      <c r="AU50" s="45"/>
      <c r="AV50" s="45"/>
      <c r="AW50" s="51" t="str">
        <f>AX49&amp;"-"&amp;AZ49</f>
        <v>46023-46203</v>
      </c>
      <c r="AX50" s="52"/>
      <c r="AY50" s="48"/>
      <c r="AZ50" s="52"/>
      <c r="BA50" s="48"/>
      <c r="BB50" s="45"/>
      <c r="BC50" s="45"/>
      <c r="BD50" s="45"/>
      <c r="BE50" s="51" t="str">
        <f>BF49&amp;"-"&amp;BH49</f>
        <v>46204-46387</v>
      </c>
      <c r="BF50" s="52"/>
      <c r="BG50" s="48"/>
      <c r="BH50" s="52"/>
      <c r="BI50" s="48"/>
      <c r="BJ50" s="45"/>
      <c r="BK50" s="45"/>
      <c r="BL50" s="45"/>
      <c r="BM50" s="51" t="str">
        <f>BN49&amp;"-"&amp;BP49</f>
        <v>46388-46568</v>
      </c>
      <c r="BN50" s="52"/>
      <c r="BO50" s="48"/>
      <c r="BP50" s="52"/>
      <c r="BQ50" s="48"/>
      <c r="BR50" s="45"/>
      <c r="BS50" s="45"/>
      <c r="BT50" s="45"/>
      <c r="BU50" s="51" t="str">
        <f>BV49&amp;"-"&amp;BX49</f>
        <v>46569-46752</v>
      </c>
      <c r="BV50" s="52"/>
      <c r="BW50" s="48"/>
      <c r="BX50" s="52"/>
      <c r="BY50" s="48"/>
      <c r="BZ50" s="45"/>
      <c r="CA50" s="45"/>
      <c r="CB50" s="45"/>
      <c r="CC50" s="51" t="str">
        <f>CD49&amp;"-"&amp;CF49</f>
        <v>46753-46934</v>
      </c>
      <c r="CD50" s="52"/>
      <c r="CE50" s="48"/>
      <c r="CF50" s="52"/>
      <c r="CG50" s="48"/>
      <c r="CH50" s="45"/>
      <c r="CI50" s="45"/>
      <c r="CJ50" s="45"/>
      <c r="CK50" s="51" t="str">
        <f>CL49&amp;"-"&amp;CN49</f>
        <v>46935-47118</v>
      </c>
      <c r="CL50" s="52"/>
      <c r="CM50" s="48"/>
      <c r="CN50" s="52"/>
      <c r="CO50" s="48"/>
      <c r="CP50" s="139"/>
      <c r="CQ50" s="53"/>
      <c r="CS50" s="23"/>
      <c r="CT50" s="23" t="str">
        <f t="shared" si="1"/>
        <v/>
      </c>
      <c r="CU50" s="23"/>
      <c r="CV50" s="23"/>
      <c r="CW50" s="7">
        <v>1</v>
      </c>
    </row>
    <row r="51" spans="1:101" ht="11.45" customHeight="1">
      <c r="A51" s="10" t="s">
        <v>65</v>
      </c>
      <c r="B51" s="10" t="s">
        <v>66</v>
      </c>
      <c r="C51" s="10" t="s">
        <v>67</v>
      </c>
      <c r="D51" s="10" t="s">
        <v>68</v>
      </c>
      <c r="E51" s="24"/>
      <c r="F51" s="24"/>
      <c r="G51" s="24"/>
      <c r="H51" s="24"/>
      <c r="I51" s="40"/>
      <c r="J51" s="32"/>
      <c r="K51" s="10"/>
      <c r="L51" s="12"/>
      <c r="P51" s="33"/>
      <c r="Q51" s="33"/>
      <c r="R51" s="35"/>
      <c r="S51" s="54"/>
      <c r="T51" s="55" t="s">
        <v>18</v>
      </c>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7"/>
      <c r="CQ51" s="58"/>
      <c r="CS51" s="23"/>
      <c r="CT51" s="23" t="str">
        <f t="shared" si="1"/>
        <v>Добавить вид теплоносителя (параметры теплоносителя)</v>
      </c>
      <c r="CU51" s="23"/>
      <c r="CV51" s="23"/>
      <c r="CW51" s="7">
        <v>11</v>
      </c>
    </row>
    <row r="52" spans="1:101" ht="21" customHeight="1">
      <c r="A52" s="10"/>
      <c r="B52" s="10"/>
      <c r="C52" s="10"/>
      <c r="D52" s="10"/>
      <c r="E52" s="24"/>
      <c r="F52" s="24"/>
      <c r="G52" s="24"/>
      <c r="H52" s="24"/>
      <c r="I52" s="40"/>
      <c r="J52" s="32" t="str">
        <f>I47&amp;".2"</f>
        <v>1.1.1.1.1.2</v>
      </c>
      <c r="K52" s="10"/>
      <c r="L52" s="12" t="s">
        <v>12</v>
      </c>
      <c r="M52" s="1"/>
      <c r="N52" s="1"/>
      <c r="P52" s="33"/>
      <c r="Q52" s="140" t="s">
        <v>37</v>
      </c>
      <c r="R52" s="41"/>
      <c r="S52" s="16" t="str">
        <f>$J52</f>
        <v>1.1.1.1.1.2</v>
      </c>
      <c r="T52" s="42" t="s">
        <v>13</v>
      </c>
      <c r="U52" s="18"/>
      <c r="V52" s="37"/>
      <c r="W52" s="38"/>
      <c r="X52" s="38"/>
      <c r="Y52" s="38"/>
      <c r="Z52" s="38"/>
      <c r="AA52" s="38"/>
      <c r="AB52" s="38"/>
      <c r="AC52" s="39"/>
      <c r="AD52" s="37" t="s">
        <v>70</v>
      </c>
      <c r="AE52" s="38"/>
      <c r="AF52" s="38"/>
      <c r="AG52" s="38"/>
      <c r="AH52" s="38"/>
      <c r="AI52" s="38"/>
      <c r="AJ52" s="38"/>
      <c r="AK52" s="38"/>
      <c r="AL52" s="37"/>
      <c r="AM52" s="38"/>
      <c r="AN52" s="38"/>
      <c r="AO52" s="38"/>
      <c r="AP52" s="38"/>
      <c r="AQ52" s="38"/>
      <c r="AR52" s="38"/>
      <c r="AS52" s="39"/>
      <c r="AT52" s="37"/>
      <c r="AU52" s="38"/>
      <c r="AV52" s="38"/>
      <c r="AW52" s="38"/>
      <c r="AX52" s="38"/>
      <c r="AY52" s="38"/>
      <c r="AZ52" s="38"/>
      <c r="BA52" s="39"/>
      <c r="BB52" s="37"/>
      <c r="BC52" s="38"/>
      <c r="BD52" s="38"/>
      <c r="BE52" s="38"/>
      <c r="BF52" s="38"/>
      <c r="BG52" s="38"/>
      <c r="BH52" s="38"/>
      <c r="BI52" s="39"/>
      <c r="BJ52" s="37"/>
      <c r="BK52" s="38"/>
      <c r="BL52" s="38"/>
      <c r="BM52" s="38"/>
      <c r="BN52" s="38"/>
      <c r="BO52" s="38"/>
      <c r="BP52" s="38"/>
      <c r="BQ52" s="39"/>
      <c r="BR52" s="37"/>
      <c r="BS52" s="38"/>
      <c r="BT52" s="38"/>
      <c r="BU52" s="38"/>
      <c r="BV52" s="38"/>
      <c r="BW52" s="38"/>
      <c r="BX52" s="38"/>
      <c r="BY52" s="39"/>
      <c r="BZ52" s="37"/>
      <c r="CA52" s="38"/>
      <c r="CB52" s="38"/>
      <c r="CC52" s="38"/>
      <c r="CD52" s="38"/>
      <c r="CE52" s="38"/>
      <c r="CF52" s="38"/>
      <c r="CG52" s="39"/>
      <c r="CH52" s="37"/>
      <c r="CI52" s="38"/>
      <c r="CJ52" s="38"/>
      <c r="CK52" s="38"/>
      <c r="CL52" s="38"/>
      <c r="CM52" s="38"/>
      <c r="CN52" s="38"/>
      <c r="CO52" s="39"/>
      <c r="CP52" s="39"/>
      <c r="CQ52" s="22" t="s">
        <v>14</v>
      </c>
      <c r="CS52" s="23"/>
      <c r="CT52" s="23" t="str">
        <f t="shared" si="1"/>
        <v>Группа потребителей</v>
      </c>
      <c r="CU52" s="23"/>
      <c r="CV52" s="23"/>
      <c r="CW52" s="7">
        <v>0</v>
      </c>
    </row>
    <row r="53" spans="1:101" ht="21" customHeight="1">
      <c r="A53" s="10"/>
      <c r="B53" s="10"/>
      <c r="C53" s="10"/>
      <c r="D53" s="10"/>
      <c r="E53" s="24"/>
      <c r="F53" s="24"/>
      <c r="G53" s="24"/>
      <c r="H53" s="24"/>
      <c r="I53" s="40"/>
      <c r="J53" s="40" t="str">
        <f>I47&amp;".1"</f>
        <v>1.1.1.1.1.1</v>
      </c>
      <c r="K53" s="32" t="str">
        <f>J52&amp;".1"</f>
        <v>1.1.1.1.1.2.1</v>
      </c>
      <c r="L53" s="12" t="s">
        <v>15</v>
      </c>
      <c r="M53" s="1"/>
      <c r="N53" s="1"/>
      <c r="O53" s="1"/>
      <c r="P53" s="33"/>
      <c r="Q53" s="33"/>
      <c r="R53" s="41">
        <v>1</v>
      </c>
      <c r="S53" s="16" t="str">
        <f>$K53</f>
        <v>1.1.1.1.1.2.1</v>
      </c>
      <c r="T53" s="43" t="s">
        <v>72</v>
      </c>
      <c r="U53" s="18"/>
      <c r="V53" s="44"/>
      <c r="W53" s="45"/>
      <c r="X53" s="44"/>
      <c r="Y53" s="46"/>
      <c r="Z53" s="47"/>
      <c r="AA53" s="48" t="s">
        <v>16</v>
      </c>
      <c r="AB53" s="47"/>
      <c r="AC53" s="48" t="s">
        <v>16</v>
      </c>
      <c r="AD53" s="44">
        <v>3156.11</v>
      </c>
      <c r="AE53" s="45"/>
      <c r="AF53" s="44"/>
      <c r="AG53" s="46"/>
      <c r="AH53" s="47">
        <v>45658</v>
      </c>
      <c r="AI53" s="48" t="s">
        <v>16</v>
      </c>
      <c r="AJ53" s="47">
        <v>45838</v>
      </c>
      <c r="AK53" s="48" t="s">
        <v>16</v>
      </c>
      <c r="AL53" s="44">
        <v>3266.11</v>
      </c>
      <c r="AM53" s="45"/>
      <c r="AN53" s="44"/>
      <c r="AO53" s="46"/>
      <c r="AP53" s="47">
        <v>45839</v>
      </c>
      <c r="AQ53" s="48" t="s">
        <v>16</v>
      </c>
      <c r="AR53" s="47">
        <v>46022</v>
      </c>
      <c r="AS53" s="48" t="s">
        <v>16</v>
      </c>
      <c r="AT53" s="44">
        <v>3266.11</v>
      </c>
      <c r="AU53" s="45"/>
      <c r="AV53" s="44"/>
      <c r="AW53" s="46"/>
      <c r="AX53" s="47">
        <v>46023</v>
      </c>
      <c r="AY53" s="48" t="s">
        <v>16</v>
      </c>
      <c r="AZ53" s="47">
        <v>46203</v>
      </c>
      <c r="BA53" s="48" t="s">
        <v>16</v>
      </c>
      <c r="BB53" s="44">
        <v>3442.48</v>
      </c>
      <c r="BC53" s="45"/>
      <c r="BD53" s="44"/>
      <c r="BE53" s="46"/>
      <c r="BF53" s="47">
        <v>46204</v>
      </c>
      <c r="BG53" s="48" t="s">
        <v>16</v>
      </c>
      <c r="BH53" s="47">
        <v>46387</v>
      </c>
      <c r="BI53" s="48" t="s">
        <v>16</v>
      </c>
      <c r="BJ53" s="44">
        <v>3442.48</v>
      </c>
      <c r="BK53" s="45"/>
      <c r="BL53" s="44"/>
      <c r="BM53" s="46"/>
      <c r="BN53" s="47">
        <v>46388</v>
      </c>
      <c r="BO53" s="48" t="s">
        <v>16</v>
      </c>
      <c r="BP53" s="47">
        <v>46568</v>
      </c>
      <c r="BQ53" s="48" t="s">
        <v>16</v>
      </c>
      <c r="BR53" s="44">
        <v>3499.99</v>
      </c>
      <c r="BS53" s="45"/>
      <c r="BT53" s="44"/>
      <c r="BU53" s="46"/>
      <c r="BV53" s="47">
        <v>46569</v>
      </c>
      <c r="BW53" s="48" t="s">
        <v>16</v>
      </c>
      <c r="BX53" s="47">
        <v>46752</v>
      </c>
      <c r="BY53" s="48" t="s">
        <v>16</v>
      </c>
      <c r="BZ53" s="44">
        <v>3499.99</v>
      </c>
      <c r="CA53" s="45"/>
      <c r="CB53" s="44"/>
      <c r="CC53" s="46"/>
      <c r="CD53" s="47">
        <v>46753</v>
      </c>
      <c r="CE53" s="48" t="s">
        <v>16</v>
      </c>
      <c r="CF53" s="47">
        <v>46934</v>
      </c>
      <c r="CG53" s="48" t="s">
        <v>16</v>
      </c>
      <c r="CH53" s="44">
        <v>3666.8</v>
      </c>
      <c r="CI53" s="45"/>
      <c r="CJ53" s="44"/>
      <c r="CK53" s="46"/>
      <c r="CL53" s="47">
        <v>46935</v>
      </c>
      <c r="CM53" s="48" t="s">
        <v>16</v>
      </c>
      <c r="CN53" s="47">
        <v>47118</v>
      </c>
      <c r="CO53" s="48" t="s">
        <v>16</v>
      </c>
      <c r="CP53" s="45"/>
      <c r="CQ53" s="49" t="s">
        <v>17</v>
      </c>
      <c r="CR53" s="8" t="e">
        <f ca="1">STRCHECKDATE(V54:CP54)</f>
        <v>#NAME?</v>
      </c>
      <c r="CS53" s="23"/>
      <c r="CT53" s="23" t="str">
        <f t="shared" si="1"/>
        <v>прочее</v>
      </c>
      <c r="CU53" s="23"/>
      <c r="CV53" s="23"/>
      <c r="CW53" s="7">
        <v>0</v>
      </c>
    </row>
    <row r="54" spans="1:101" ht="0.75" customHeight="1">
      <c r="A54" s="10"/>
      <c r="B54" s="10"/>
      <c r="C54" s="10"/>
      <c r="D54" s="10"/>
      <c r="E54" s="24"/>
      <c r="F54" s="24"/>
      <c r="G54" s="24"/>
      <c r="H54" s="24"/>
      <c r="I54" s="40"/>
      <c r="J54" s="40" t="str">
        <f>I47&amp;".1"</f>
        <v>1.1.1.1.1.1</v>
      </c>
      <c r="K54" s="32"/>
      <c r="L54" s="12"/>
      <c r="M54" s="1"/>
      <c r="N54" s="1"/>
      <c r="O54" s="1"/>
      <c r="P54" s="33"/>
      <c r="Q54" s="33"/>
      <c r="R54" s="41"/>
      <c r="S54" s="50"/>
      <c r="T54" s="18"/>
      <c r="U54" s="18"/>
      <c r="V54" s="45"/>
      <c r="W54" s="45"/>
      <c r="X54" s="45"/>
      <c r="Y54" s="51" t="str">
        <f>Z53&amp;"-"&amp;AB53</f>
        <v>-</v>
      </c>
      <c r="Z54" s="52"/>
      <c r="AA54" s="48"/>
      <c r="AB54" s="52"/>
      <c r="AC54" s="48"/>
      <c r="AD54" s="45"/>
      <c r="AE54" s="45"/>
      <c r="AF54" s="45"/>
      <c r="AG54" s="51" t="str">
        <f>AH53&amp;"-"&amp;AJ53</f>
        <v>45658-45838</v>
      </c>
      <c r="AH54" s="52"/>
      <c r="AI54" s="48"/>
      <c r="AJ54" s="52"/>
      <c r="AK54" s="48"/>
      <c r="AL54" s="45"/>
      <c r="AM54" s="45"/>
      <c r="AN54" s="45"/>
      <c r="AO54" s="51" t="str">
        <f>AP53&amp;"-"&amp;AR53</f>
        <v>45839-46022</v>
      </c>
      <c r="AP54" s="52"/>
      <c r="AQ54" s="48"/>
      <c r="AR54" s="52"/>
      <c r="AS54" s="48"/>
      <c r="AT54" s="45"/>
      <c r="AU54" s="45"/>
      <c r="AV54" s="45"/>
      <c r="AW54" s="51" t="str">
        <f>AX53&amp;"-"&amp;AZ53</f>
        <v>46023-46203</v>
      </c>
      <c r="AX54" s="52"/>
      <c r="AY54" s="48"/>
      <c r="AZ54" s="52"/>
      <c r="BA54" s="48"/>
      <c r="BB54" s="45"/>
      <c r="BC54" s="45"/>
      <c r="BD54" s="45"/>
      <c r="BE54" s="51" t="str">
        <f>BF53&amp;"-"&amp;BH53</f>
        <v>46204-46387</v>
      </c>
      <c r="BF54" s="52"/>
      <c r="BG54" s="48"/>
      <c r="BH54" s="52"/>
      <c r="BI54" s="48"/>
      <c r="BJ54" s="45"/>
      <c r="BK54" s="45"/>
      <c r="BL54" s="45"/>
      <c r="BM54" s="51" t="str">
        <f>BN53&amp;"-"&amp;BP53</f>
        <v>46388-46568</v>
      </c>
      <c r="BN54" s="52"/>
      <c r="BO54" s="48"/>
      <c r="BP54" s="52"/>
      <c r="BQ54" s="48"/>
      <c r="BR54" s="45"/>
      <c r="BS54" s="45"/>
      <c r="BT54" s="45"/>
      <c r="BU54" s="51" t="str">
        <f>BV53&amp;"-"&amp;BX53</f>
        <v>46569-46752</v>
      </c>
      <c r="BV54" s="52"/>
      <c r="BW54" s="48"/>
      <c r="BX54" s="52"/>
      <c r="BY54" s="48"/>
      <c r="BZ54" s="45"/>
      <c r="CA54" s="45"/>
      <c r="CB54" s="45"/>
      <c r="CC54" s="51" t="str">
        <f>CD53&amp;"-"&amp;CF53</f>
        <v>46753-46934</v>
      </c>
      <c r="CD54" s="52"/>
      <c r="CE54" s="48"/>
      <c r="CF54" s="52"/>
      <c r="CG54" s="48"/>
      <c r="CH54" s="45"/>
      <c r="CI54" s="45"/>
      <c r="CJ54" s="45"/>
      <c r="CK54" s="51" t="str">
        <f>CL53&amp;"-"&amp;CN53</f>
        <v>46935-47118</v>
      </c>
      <c r="CL54" s="52"/>
      <c r="CM54" s="48"/>
      <c r="CN54" s="52"/>
      <c r="CO54" s="48"/>
      <c r="CP54" s="45"/>
      <c r="CQ54" s="53"/>
      <c r="CS54" s="23"/>
      <c r="CT54" s="23" t="str">
        <f t="shared" si="1"/>
        <v/>
      </c>
      <c r="CU54" s="23"/>
      <c r="CV54" s="23"/>
      <c r="CW54" s="7">
        <v>0</v>
      </c>
    </row>
    <row r="55" spans="1:101" ht="15" customHeight="1">
      <c r="A55" s="10"/>
      <c r="B55" s="10"/>
      <c r="C55" s="10"/>
      <c r="D55" s="10"/>
      <c r="E55" s="24"/>
      <c r="F55" s="24"/>
      <c r="G55" s="24"/>
      <c r="H55" s="24"/>
      <c r="I55" s="40"/>
      <c r="J55" s="32" t="str">
        <f>I47&amp;".1"</f>
        <v>1.1.1.1.1.1</v>
      </c>
      <c r="K55" s="10"/>
      <c r="L55" s="12"/>
      <c r="M55" s="1"/>
      <c r="N55" s="1"/>
      <c r="P55" s="33"/>
      <c r="Q55" s="33"/>
      <c r="R55" s="35"/>
      <c r="S55" s="54"/>
      <c r="T55" s="55" t="s">
        <v>18</v>
      </c>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7"/>
      <c r="CQ55" s="58"/>
      <c r="CS55" s="23"/>
      <c r="CT55" s="23" t="str">
        <f t="shared" si="1"/>
        <v>Добавить вид теплоносителя (параметры теплоносителя)</v>
      </c>
      <c r="CU55" s="23"/>
      <c r="CV55" s="23"/>
      <c r="CW55" s="7">
        <v>0</v>
      </c>
    </row>
    <row r="56" spans="1:101" ht="11.45" customHeight="1">
      <c r="A56" s="10" t="s">
        <v>65</v>
      </c>
      <c r="B56" s="10" t="s">
        <v>66</v>
      </c>
      <c r="C56" s="10" t="s">
        <v>67</v>
      </c>
      <c r="D56" s="10" t="s">
        <v>68</v>
      </c>
      <c r="E56" s="24"/>
      <c r="F56" s="24"/>
      <c r="G56" s="24"/>
      <c r="H56" s="24"/>
      <c r="I56" s="32"/>
      <c r="J56" s="10"/>
      <c r="K56" s="10"/>
      <c r="L56" s="12"/>
      <c r="P56" s="33"/>
      <c r="Q56" s="34"/>
      <c r="R56" s="35"/>
      <c r="S56" s="54"/>
      <c r="T56" s="59" t="s">
        <v>19</v>
      </c>
      <c r="U56" s="56"/>
      <c r="V56" s="56"/>
      <c r="W56" s="56"/>
      <c r="X56" s="56"/>
      <c r="Y56" s="56"/>
      <c r="Z56" s="56"/>
      <c r="AA56" s="56"/>
      <c r="AB56" s="56"/>
      <c r="AC56" s="60"/>
      <c r="AD56" s="56"/>
      <c r="AE56" s="56"/>
      <c r="AF56" s="56"/>
      <c r="AG56" s="56"/>
      <c r="AH56" s="56"/>
      <c r="AI56" s="56"/>
      <c r="AJ56" s="56"/>
      <c r="AK56" s="60"/>
      <c r="AL56" s="56"/>
      <c r="AM56" s="56"/>
      <c r="AN56" s="56"/>
      <c r="AO56" s="56"/>
      <c r="AP56" s="56"/>
      <c r="AQ56" s="56"/>
      <c r="AR56" s="56"/>
      <c r="AS56" s="60"/>
      <c r="AT56" s="56"/>
      <c r="AU56" s="56"/>
      <c r="AV56" s="56"/>
      <c r="AW56" s="56"/>
      <c r="AX56" s="56"/>
      <c r="AY56" s="56"/>
      <c r="AZ56" s="56"/>
      <c r="BA56" s="60"/>
      <c r="BB56" s="56"/>
      <c r="BC56" s="56"/>
      <c r="BD56" s="56"/>
      <c r="BE56" s="56"/>
      <c r="BF56" s="56"/>
      <c r="BG56" s="56"/>
      <c r="BH56" s="56"/>
      <c r="BI56" s="60"/>
      <c r="BJ56" s="56"/>
      <c r="BK56" s="56"/>
      <c r="BL56" s="56"/>
      <c r="BM56" s="56"/>
      <c r="BN56" s="56"/>
      <c r="BO56" s="56"/>
      <c r="BP56" s="56"/>
      <c r="BQ56" s="60"/>
      <c r="BR56" s="56"/>
      <c r="BS56" s="56"/>
      <c r="BT56" s="56"/>
      <c r="BU56" s="56"/>
      <c r="BV56" s="56"/>
      <c r="BW56" s="56"/>
      <c r="BX56" s="56"/>
      <c r="BY56" s="60"/>
      <c r="BZ56" s="56"/>
      <c r="CA56" s="56"/>
      <c r="CB56" s="56"/>
      <c r="CC56" s="56"/>
      <c r="CD56" s="56"/>
      <c r="CE56" s="56"/>
      <c r="CF56" s="56"/>
      <c r="CG56" s="60"/>
      <c r="CH56" s="56"/>
      <c r="CI56" s="56"/>
      <c r="CJ56" s="56"/>
      <c r="CK56" s="56"/>
      <c r="CL56" s="56"/>
      <c r="CM56" s="56"/>
      <c r="CN56" s="56"/>
      <c r="CO56" s="60"/>
      <c r="CP56" s="56"/>
      <c r="CQ56" s="61"/>
      <c r="CS56" s="23"/>
      <c r="CT56" s="23" t="str">
        <f t="shared" si="1"/>
        <v>Добавить группу потребителей</v>
      </c>
      <c r="CU56" s="23"/>
      <c r="CV56" s="23"/>
      <c r="CW56" s="7">
        <v>11</v>
      </c>
    </row>
    <row r="57" spans="1:101" ht="14.65" customHeight="1">
      <c r="A57" s="10" t="s">
        <v>65</v>
      </c>
      <c r="B57" s="10" t="s">
        <v>66</v>
      </c>
      <c r="C57" s="10" t="s">
        <v>67</v>
      </c>
      <c r="D57" s="10" t="s">
        <v>68</v>
      </c>
      <c r="E57" s="24"/>
      <c r="F57" s="24"/>
      <c r="G57" s="24"/>
      <c r="H57" s="11"/>
      <c r="I57" s="10"/>
      <c r="J57" s="10"/>
      <c r="K57" s="10"/>
      <c r="L57" s="12"/>
      <c r="M57" s="13"/>
      <c r="N57" s="13"/>
      <c r="O57" s="1"/>
      <c r="P57" s="14"/>
      <c r="Q57" s="62"/>
      <c r="R57" s="15"/>
      <c r="S57" s="54"/>
      <c r="T57" s="63" t="s">
        <v>20</v>
      </c>
      <c r="U57" s="56"/>
      <c r="V57" s="56"/>
      <c r="W57" s="56"/>
      <c r="X57" s="56"/>
      <c r="Y57" s="56"/>
      <c r="Z57" s="56"/>
      <c r="AA57" s="56"/>
      <c r="AB57" s="56"/>
      <c r="AC57" s="60"/>
      <c r="AD57" s="56"/>
      <c r="AE57" s="56"/>
      <c r="AF57" s="56"/>
      <c r="AG57" s="56"/>
      <c r="AH57" s="56"/>
      <c r="AI57" s="56"/>
      <c r="AJ57" s="56"/>
      <c r="AK57" s="60"/>
      <c r="AL57" s="56"/>
      <c r="AM57" s="56"/>
      <c r="AN57" s="56"/>
      <c r="AO57" s="56"/>
      <c r="AP57" s="56"/>
      <c r="AQ57" s="56"/>
      <c r="AR57" s="56"/>
      <c r="AS57" s="60"/>
      <c r="AT57" s="56"/>
      <c r="AU57" s="56"/>
      <c r="AV57" s="56"/>
      <c r="AW57" s="56"/>
      <c r="AX57" s="56"/>
      <c r="AY57" s="56"/>
      <c r="AZ57" s="56"/>
      <c r="BA57" s="60"/>
      <c r="BB57" s="56"/>
      <c r="BC57" s="56"/>
      <c r="BD57" s="56"/>
      <c r="BE57" s="56"/>
      <c r="BF57" s="56"/>
      <c r="BG57" s="56"/>
      <c r="BH57" s="56"/>
      <c r="BI57" s="60"/>
      <c r="BJ57" s="56"/>
      <c r="BK57" s="56"/>
      <c r="BL57" s="56"/>
      <c r="BM57" s="56"/>
      <c r="BN57" s="56"/>
      <c r="BO57" s="56"/>
      <c r="BP57" s="56"/>
      <c r="BQ57" s="60"/>
      <c r="BR57" s="56"/>
      <c r="BS57" s="56"/>
      <c r="BT57" s="56"/>
      <c r="BU57" s="56"/>
      <c r="BV57" s="56"/>
      <c r="BW57" s="56"/>
      <c r="BX57" s="56"/>
      <c r="BY57" s="60"/>
      <c r="BZ57" s="56"/>
      <c r="CA57" s="56"/>
      <c r="CB57" s="56"/>
      <c r="CC57" s="56"/>
      <c r="CD57" s="56"/>
      <c r="CE57" s="56"/>
      <c r="CF57" s="56"/>
      <c r="CG57" s="60"/>
      <c r="CH57" s="56"/>
      <c r="CI57" s="56"/>
      <c r="CJ57" s="56"/>
      <c r="CK57" s="56"/>
      <c r="CL57" s="56"/>
      <c r="CM57" s="56"/>
      <c r="CN57" s="56"/>
      <c r="CO57" s="60"/>
      <c r="CP57" s="56"/>
      <c r="CQ57" s="61"/>
      <c r="CS57" s="23"/>
      <c r="CT57" s="23" t="str">
        <f t="shared" si="1"/>
        <v>Добавить схему подключения</v>
      </c>
      <c r="CU57" s="23"/>
      <c r="CV57" s="23"/>
      <c r="CW57" s="7">
        <v>14</v>
      </c>
    </row>
    <row r="58" spans="1:101" s="8" customFormat="1" ht="1.1499999999999999" customHeight="1">
      <c r="A58" s="64" t="s">
        <v>65</v>
      </c>
      <c r="B58" s="64" t="s">
        <v>66</v>
      </c>
      <c r="C58" s="64" t="s">
        <v>67</v>
      </c>
      <c r="D58" s="64"/>
      <c r="E58" s="24"/>
      <c r="F58" s="24"/>
      <c r="G58" s="11"/>
      <c r="H58" s="64"/>
      <c r="I58" s="64"/>
      <c r="J58" s="64"/>
      <c r="K58" s="64"/>
      <c r="L58" s="65"/>
      <c r="M58" s="66"/>
      <c r="N58" s="66"/>
      <c r="P58" s="67"/>
      <c r="Q58" s="68"/>
      <c r="R58" s="67"/>
      <c r="S58" s="73"/>
      <c r="T58" s="76" t="s">
        <v>21</v>
      </c>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S58" s="23"/>
      <c r="CT58" s="23" t="str">
        <f t="shared" si="1"/>
        <v>Добавить источник для дифференциации</v>
      </c>
      <c r="CU58" s="23"/>
      <c r="CV58" s="23"/>
      <c r="CW58" s="8">
        <v>1</v>
      </c>
    </row>
    <row r="59" spans="1:101" s="8" customFormat="1" ht="1.1499999999999999" customHeight="1">
      <c r="A59" s="64" t="s">
        <v>65</v>
      </c>
      <c r="B59" s="64" t="s">
        <v>66</v>
      </c>
      <c r="C59" s="64"/>
      <c r="D59" s="64"/>
      <c r="E59" s="24"/>
      <c r="F59" s="11"/>
      <c r="G59" s="64"/>
      <c r="H59" s="64"/>
      <c r="I59" s="64"/>
      <c r="J59" s="64"/>
      <c r="K59" s="64"/>
      <c r="L59" s="65"/>
      <c r="M59" s="72"/>
      <c r="N59" s="72"/>
      <c r="P59" s="67"/>
      <c r="Q59" s="68"/>
      <c r="R59" s="67"/>
      <c r="S59" s="73"/>
      <c r="T59" s="76" t="s">
        <v>22</v>
      </c>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S59" s="23"/>
      <c r="CT59" s="23" t="str">
        <f t="shared" si="1"/>
        <v>Добавить централизованную систему для дифференциации</v>
      </c>
      <c r="CU59" s="23"/>
      <c r="CV59" s="23"/>
      <c r="CW59" s="8">
        <v>1</v>
      </c>
    </row>
    <row r="60" spans="1:101" s="8" customFormat="1" ht="1.1499999999999999" customHeight="1">
      <c r="A60" s="64" t="s">
        <v>65</v>
      </c>
      <c r="B60" s="64"/>
      <c r="C60" s="64"/>
      <c r="D60" s="64"/>
      <c r="E60" s="11"/>
      <c r="F60" s="64"/>
      <c r="G60" s="64"/>
      <c r="H60" s="64"/>
      <c r="I60" s="64"/>
      <c r="J60" s="64"/>
      <c r="K60" s="64"/>
      <c r="L60" s="65"/>
      <c r="M60" s="72"/>
      <c r="N60" s="72"/>
      <c r="P60" s="67"/>
      <c r="Q60" s="68"/>
      <c r="R60" s="67"/>
      <c r="S60" s="73"/>
      <c r="T60" s="76" t="s">
        <v>23</v>
      </c>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S60" s="23"/>
      <c r="CT60" s="23" t="str">
        <f t="shared" si="1"/>
        <v>Добавить территорию для дифференциации</v>
      </c>
      <c r="CU60" s="23"/>
      <c r="CV60" s="23"/>
      <c r="CW60" s="8">
        <v>1</v>
      </c>
    </row>
    <row r="61" spans="1:101" s="8" customFormat="1" ht="1.1499999999999999" customHeight="1">
      <c r="A61" s="64"/>
      <c r="B61" s="64"/>
      <c r="C61" s="64"/>
      <c r="D61" s="64"/>
      <c r="E61" s="64"/>
      <c r="F61" s="64"/>
      <c r="G61" s="64"/>
      <c r="H61" s="64"/>
      <c r="I61" s="64"/>
      <c r="J61" s="64"/>
      <c r="K61" s="64"/>
      <c r="L61" s="65"/>
      <c r="M61" s="72"/>
      <c r="N61" s="72"/>
      <c r="P61" s="67"/>
      <c r="Q61" s="68"/>
      <c r="R61" s="67"/>
      <c r="S61" s="73"/>
      <c r="T61" s="76" t="s">
        <v>73</v>
      </c>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5"/>
      <c r="BR61" s="75"/>
      <c r="BS61" s="75"/>
      <c r="BT61" s="75"/>
      <c r="BU61" s="75"/>
      <c r="BV61" s="75"/>
      <c r="BW61" s="75"/>
      <c r="BX61" s="75"/>
      <c r="BY61" s="75"/>
      <c r="BZ61" s="75"/>
      <c r="CA61" s="75"/>
      <c r="CB61" s="75"/>
      <c r="CC61" s="75"/>
      <c r="CD61" s="75"/>
      <c r="CE61" s="75"/>
      <c r="CF61" s="75"/>
      <c r="CG61" s="75"/>
      <c r="CH61" s="75"/>
      <c r="CI61" s="75"/>
      <c r="CJ61" s="75"/>
      <c r="CK61" s="75"/>
      <c r="CL61" s="75"/>
      <c r="CM61" s="75"/>
      <c r="CN61" s="75"/>
      <c r="CO61" s="75"/>
      <c r="CP61" s="75"/>
      <c r="CQ61" s="75"/>
      <c r="CS61" s="23"/>
      <c r="CT61" s="23" t="str">
        <f t="shared" si="1"/>
        <v>Добавить наименование тарифа</v>
      </c>
      <c r="CU61" s="23"/>
      <c r="CV61" s="23"/>
      <c r="CW61" s="8">
        <v>1</v>
      </c>
    </row>
    <row r="62" spans="1:101" ht="11.45" customHeight="1">
      <c r="M62" s="1"/>
      <c r="N62" s="1"/>
      <c r="O62" s="1"/>
      <c r="P62" s="7"/>
      <c r="Q62" s="7"/>
      <c r="R62" s="7"/>
      <c r="S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R62" s="7"/>
      <c r="CS62" s="7"/>
      <c r="CT62" s="7"/>
      <c r="CU62" s="7"/>
      <c r="CV62" s="7"/>
      <c r="CW62" s="7">
        <v>11</v>
      </c>
    </row>
    <row r="63" spans="1:101" ht="28.5" customHeight="1">
      <c r="O63" s="1"/>
      <c r="S63" s="141"/>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2"/>
      <c r="BF63" s="142"/>
      <c r="BG63" s="142"/>
      <c r="BH63" s="142"/>
      <c r="BI63" s="142"/>
      <c r="BJ63" s="142"/>
      <c r="BK63" s="142"/>
      <c r="BL63" s="142"/>
      <c r="BM63" s="142"/>
      <c r="BN63" s="142"/>
      <c r="BO63" s="142"/>
      <c r="BP63" s="142"/>
      <c r="BQ63" s="142"/>
      <c r="BR63" s="142"/>
      <c r="BS63" s="142"/>
      <c r="BT63" s="142"/>
      <c r="BU63" s="142"/>
      <c r="BV63" s="142"/>
      <c r="BW63" s="142"/>
      <c r="BX63" s="142"/>
      <c r="BY63" s="142"/>
      <c r="BZ63" s="142"/>
      <c r="CA63" s="142"/>
      <c r="CB63" s="142"/>
      <c r="CC63" s="142"/>
      <c r="CD63" s="142"/>
      <c r="CE63" s="142"/>
      <c r="CF63" s="142"/>
      <c r="CG63" s="142"/>
      <c r="CH63" s="142"/>
      <c r="CI63" s="142"/>
      <c r="CJ63" s="142"/>
      <c r="CK63" s="142"/>
      <c r="CL63" s="142"/>
      <c r="CM63" s="142"/>
      <c r="CN63" s="142"/>
      <c r="CO63" s="142"/>
      <c r="CP63" s="142"/>
      <c r="CQ63" s="142"/>
      <c r="CW63" s="7">
        <v>27</v>
      </c>
    </row>
    <row r="64" spans="1:101" ht="67.150000000000006" customHeight="1">
      <c r="O64" s="1"/>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2"/>
      <c r="BC64" s="142"/>
      <c r="BD64" s="142"/>
      <c r="BE64" s="142"/>
      <c r="BF64" s="142"/>
      <c r="BG64" s="142"/>
      <c r="BH64" s="142"/>
      <c r="BI64" s="142"/>
      <c r="BJ64" s="142"/>
      <c r="BK64" s="142"/>
      <c r="BL64" s="142"/>
      <c r="BM64" s="142"/>
      <c r="BN64" s="142"/>
      <c r="BO64" s="142"/>
      <c r="BP64" s="142"/>
      <c r="BQ64" s="142"/>
      <c r="BR64" s="142"/>
      <c r="BS64" s="142"/>
      <c r="BT64" s="142"/>
      <c r="BU64" s="142"/>
      <c r="BV64" s="142"/>
      <c r="BW64" s="142"/>
      <c r="BX64" s="142"/>
      <c r="BY64" s="142"/>
      <c r="BZ64" s="142"/>
      <c r="CA64" s="142"/>
      <c r="CB64" s="142"/>
      <c r="CC64" s="142"/>
      <c r="CD64" s="142"/>
      <c r="CE64" s="142"/>
      <c r="CF64" s="142"/>
      <c r="CG64" s="142"/>
      <c r="CH64" s="142"/>
      <c r="CI64" s="142"/>
      <c r="CJ64" s="142"/>
      <c r="CK64" s="142"/>
      <c r="CL64" s="142"/>
      <c r="CM64" s="142"/>
      <c r="CN64" s="142"/>
      <c r="CO64" s="142"/>
      <c r="CP64" s="142"/>
      <c r="CQ64" s="142"/>
      <c r="CW64" s="7">
        <v>64</v>
      </c>
    </row>
    <row r="65" spans="1:101" ht="14.65" customHeight="1">
      <c r="O65" s="1"/>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W65" s="7">
        <v>14</v>
      </c>
    </row>
    <row r="66" spans="1:101" ht="18.75" customHeight="1">
      <c r="O66" s="1"/>
      <c r="S66" s="141"/>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142"/>
      <c r="BH66" s="142"/>
      <c r="BI66" s="142"/>
      <c r="BJ66" s="142"/>
      <c r="BK66" s="142"/>
      <c r="BL66" s="142"/>
      <c r="BM66" s="142"/>
      <c r="BN66" s="142"/>
      <c r="BO66" s="142"/>
      <c r="BP66" s="142"/>
      <c r="BQ66" s="142"/>
      <c r="BR66" s="142"/>
      <c r="BS66" s="142"/>
      <c r="BT66" s="142"/>
      <c r="BU66" s="142"/>
      <c r="BV66" s="142"/>
      <c r="BW66" s="142"/>
      <c r="BX66" s="142"/>
      <c r="BY66" s="142"/>
      <c r="BZ66" s="142"/>
      <c r="CA66" s="142"/>
      <c r="CB66" s="142"/>
      <c r="CC66" s="142"/>
      <c r="CD66" s="142"/>
      <c r="CE66" s="142"/>
      <c r="CF66" s="142"/>
      <c r="CG66" s="142"/>
      <c r="CH66" s="142"/>
      <c r="CI66" s="142"/>
      <c r="CJ66" s="142"/>
      <c r="CK66" s="142"/>
      <c r="CL66" s="142"/>
      <c r="CM66" s="142"/>
      <c r="CN66" s="142"/>
      <c r="CO66" s="142"/>
      <c r="CP66" s="142"/>
      <c r="CQ66" s="142"/>
      <c r="CW66" s="7">
        <v>18</v>
      </c>
    </row>
    <row r="67" spans="1:101" ht="18.75" customHeight="1">
      <c r="O67" s="1"/>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c r="BA67" s="142"/>
      <c r="BB67" s="142"/>
      <c r="BC67" s="142"/>
      <c r="BD67" s="142"/>
      <c r="BE67" s="142"/>
      <c r="BF67" s="142"/>
      <c r="BG67" s="142"/>
      <c r="BH67" s="142"/>
      <c r="BI67" s="142"/>
      <c r="BJ67" s="142"/>
      <c r="BK67" s="142"/>
      <c r="BL67" s="142"/>
      <c r="BM67" s="142"/>
      <c r="BN67" s="142"/>
      <c r="BO67" s="142"/>
      <c r="BP67" s="142"/>
      <c r="BQ67" s="142"/>
      <c r="BR67" s="142"/>
      <c r="BS67" s="142"/>
      <c r="BT67" s="142"/>
      <c r="BU67" s="142"/>
      <c r="BV67" s="142"/>
      <c r="BW67" s="142"/>
      <c r="BX67" s="142"/>
      <c r="BY67" s="142"/>
      <c r="BZ67" s="142"/>
      <c r="CA67" s="142"/>
      <c r="CB67" s="142"/>
      <c r="CC67" s="142"/>
      <c r="CD67" s="142"/>
      <c r="CE67" s="142"/>
      <c r="CF67" s="142"/>
      <c r="CG67" s="142"/>
      <c r="CH67" s="142"/>
      <c r="CI67" s="142"/>
      <c r="CJ67" s="142"/>
      <c r="CK67" s="142"/>
      <c r="CL67" s="142"/>
      <c r="CM67" s="142"/>
      <c r="CN67" s="142"/>
      <c r="CO67" s="142"/>
      <c r="CP67" s="142"/>
      <c r="CQ67" s="142"/>
      <c r="CW67" s="7">
        <v>18</v>
      </c>
    </row>
    <row r="68" spans="1:101" ht="29.25" customHeight="1">
      <c r="O68" s="1"/>
      <c r="S68" s="141"/>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2"/>
      <c r="AV68" s="142"/>
      <c r="AW68" s="142"/>
      <c r="AX68" s="142"/>
      <c r="AY68" s="142"/>
      <c r="AZ68" s="142"/>
      <c r="BA68" s="142"/>
      <c r="BB68" s="142"/>
      <c r="BC68" s="142"/>
      <c r="BD68" s="142"/>
      <c r="BE68" s="142"/>
      <c r="BF68" s="142"/>
      <c r="BG68" s="142"/>
      <c r="BH68" s="142"/>
      <c r="BI68" s="142"/>
      <c r="BJ68" s="142"/>
      <c r="BK68" s="142"/>
      <c r="BL68" s="142"/>
      <c r="BM68" s="142"/>
      <c r="BN68" s="142"/>
      <c r="BO68" s="142"/>
      <c r="BP68" s="142"/>
      <c r="BQ68" s="142"/>
      <c r="BR68" s="142"/>
      <c r="BS68" s="142"/>
      <c r="BT68" s="142"/>
      <c r="BU68" s="142"/>
      <c r="BV68" s="142"/>
      <c r="BW68" s="142"/>
      <c r="BX68" s="142"/>
      <c r="BY68" s="142"/>
      <c r="BZ68" s="142"/>
      <c r="CA68" s="142"/>
      <c r="CB68" s="142"/>
      <c r="CC68" s="142"/>
      <c r="CD68" s="142"/>
      <c r="CE68" s="142"/>
      <c r="CF68" s="142"/>
      <c r="CG68" s="142"/>
      <c r="CH68" s="142"/>
      <c r="CI68" s="142"/>
      <c r="CJ68" s="142"/>
      <c r="CK68" s="142"/>
      <c r="CL68" s="142"/>
      <c r="CM68" s="142"/>
      <c r="CN68" s="142"/>
      <c r="CO68" s="142"/>
      <c r="CP68" s="142"/>
      <c r="CQ68" s="142"/>
      <c r="CW68" s="7">
        <v>28</v>
      </c>
    </row>
    <row r="69" spans="1:101" ht="22.5" hidden="1" customHeight="1">
      <c r="A69" s="1" t="s">
        <v>74</v>
      </c>
      <c r="B69" s="1">
        <v>0</v>
      </c>
      <c r="C69" s="1">
        <v>0</v>
      </c>
      <c r="D69" s="1">
        <v>0</v>
      </c>
      <c r="E69" s="1">
        <v>0</v>
      </c>
      <c r="F69" s="1">
        <v>0</v>
      </c>
      <c r="G69" s="1">
        <v>0</v>
      </c>
      <c r="H69" s="1">
        <v>0</v>
      </c>
      <c r="I69" s="1">
        <v>0</v>
      </c>
      <c r="J69" s="1">
        <v>0</v>
      </c>
      <c r="K69" s="1">
        <v>0</v>
      </c>
      <c r="L69" s="2">
        <v>0</v>
      </c>
      <c r="M69" s="3">
        <v>0</v>
      </c>
      <c r="N69" s="3">
        <v>0</v>
      </c>
      <c r="O69" s="3">
        <v>0</v>
      </c>
      <c r="P69" s="4">
        <v>3</v>
      </c>
      <c r="Q69" s="5">
        <v>3</v>
      </c>
      <c r="R69" s="5">
        <v>3</v>
      </c>
      <c r="S69" s="6">
        <v>12</v>
      </c>
      <c r="T69" s="7">
        <v>35</v>
      </c>
      <c r="U69" s="7">
        <v>0</v>
      </c>
      <c r="V69" s="7">
        <v>0</v>
      </c>
      <c r="W69" s="7">
        <v>0</v>
      </c>
      <c r="X69" s="7">
        <v>0</v>
      </c>
      <c r="Y69" s="7">
        <v>0</v>
      </c>
      <c r="Z69" s="7">
        <v>0</v>
      </c>
      <c r="AA69" s="7">
        <v>0</v>
      </c>
      <c r="AB69" s="7">
        <v>0</v>
      </c>
      <c r="AC69" s="7">
        <v>0</v>
      </c>
      <c r="AD69" s="7">
        <v>24</v>
      </c>
      <c r="AE69" s="7">
        <v>0</v>
      </c>
      <c r="AF69" s="7">
        <v>24</v>
      </c>
      <c r="AG69" s="7">
        <v>24</v>
      </c>
      <c r="AH69" s="7">
        <v>11</v>
      </c>
      <c r="AI69" s="7">
        <v>3</v>
      </c>
      <c r="AJ69" s="7">
        <v>11</v>
      </c>
      <c r="AK69" s="7">
        <v>0</v>
      </c>
      <c r="AL69" s="7">
        <v>0</v>
      </c>
      <c r="AM69" s="7">
        <v>0</v>
      </c>
      <c r="AN69" s="7">
        <v>0</v>
      </c>
      <c r="AO69" s="7">
        <v>0</v>
      </c>
      <c r="AP69" s="7">
        <v>0</v>
      </c>
      <c r="AQ69" s="7">
        <v>0</v>
      </c>
      <c r="AR69" s="7">
        <v>0</v>
      </c>
      <c r="AS69" s="7">
        <v>0</v>
      </c>
      <c r="AT69" s="7">
        <v>0</v>
      </c>
      <c r="AU69" s="7">
        <v>0</v>
      </c>
      <c r="AV69" s="7">
        <v>0</v>
      </c>
      <c r="AW69" s="7">
        <v>0</v>
      </c>
      <c r="AX69" s="7">
        <v>0</v>
      </c>
      <c r="AY69" s="7">
        <v>0</v>
      </c>
      <c r="AZ69" s="7">
        <v>0</v>
      </c>
      <c r="BA69" s="7">
        <v>0</v>
      </c>
      <c r="BB69" s="7">
        <v>0</v>
      </c>
      <c r="BC69" s="7">
        <v>0</v>
      </c>
      <c r="BD69" s="7">
        <v>0</v>
      </c>
      <c r="BE69" s="7">
        <v>0</v>
      </c>
      <c r="BF69" s="7">
        <v>0</v>
      </c>
      <c r="BG69" s="7">
        <v>0</v>
      </c>
      <c r="BH69" s="7">
        <v>0</v>
      </c>
      <c r="BI69" s="7">
        <v>0</v>
      </c>
      <c r="BJ69" s="7">
        <v>0</v>
      </c>
      <c r="BK69" s="7">
        <v>0</v>
      </c>
      <c r="BL69" s="7">
        <v>0</v>
      </c>
      <c r="BM69" s="7">
        <v>0</v>
      </c>
      <c r="BN69" s="7">
        <v>0</v>
      </c>
      <c r="BO69" s="7">
        <v>0</v>
      </c>
      <c r="BP69" s="7">
        <v>0</v>
      </c>
      <c r="BQ69" s="7">
        <v>0</v>
      </c>
      <c r="BR69" s="7">
        <v>0</v>
      </c>
      <c r="BS69" s="7">
        <v>0</v>
      </c>
      <c r="BT69" s="7">
        <v>0</v>
      </c>
      <c r="BU69" s="7">
        <v>0</v>
      </c>
      <c r="BV69" s="7">
        <v>0</v>
      </c>
      <c r="BW69" s="7">
        <v>0</v>
      </c>
      <c r="BX69" s="7">
        <v>0</v>
      </c>
      <c r="BY69" s="7">
        <v>0</v>
      </c>
      <c r="BZ69" s="7">
        <v>0</v>
      </c>
      <c r="CA69" s="7">
        <v>0</v>
      </c>
      <c r="CB69" s="7">
        <v>0</v>
      </c>
      <c r="CC69" s="7">
        <v>0</v>
      </c>
      <c r="CD69" s="7">
        <v>0</v>
      </c>
      <c r="CE69" s="7">
        <v>0</v>
      </c>
      <c r="CF69" s="7">
        <v>0</v>
      </c>
      <c r="CG69" s="7">
        <v>0</v>
      </c>
      <c r="CH69" s="7">
        <v>0</v>
      </c>
      <c r="CI69" s="7">
        <v>0</v>
      </c>
      <c r="CJ69" s="7">
        <v>0</v>
      </c>
      <c r="CK69" s="7">
        <v>0</v>
      </c>
      <c r="CL69" s="7">
        <v>0</v>
      </c>
      <c r="CM69" s="7">
        <v>0</v>
      </c>
      <c r="CN69" s="7">
        <v>0</v>
      </c>
      <c r="CO69" s="7">
        <v>0</v>
      </c>
      <c r="CP69" s="7">
        <v>4</v>
      </c>
      <c r="CQ69" s="7">
        <v>115</v>
      </c>
      <c r="CR69" s="8">
        <v>10</v>
      </c>
      <c r="CS69" s="8">
        <v>10</v>
      </c>
      <c r="CT69" s="8">
        <v>10</v>
      </c>
      <c r="CU69" s="8">
        <v>10</v>
      </c>
      <c r="CV69" s="8">
        <v>10</v>
      </c>
      <c r="CW69" s="7">
        <v>23</v>
      </c>
    </row>
  </sheetData>
  <sheetProtection formatColumns="0" formatRows="0" insertRows="0" deleteColumns="0" deleteRows="0" sort="0" autoFilter="0"/>
  <mergeCells count="315">
    <mergeCell ref="T66:CQ66"/>
    <mergeCell ref="T67:CQ67"/>
    <mergeCell ref="T68:CQ68"/>
    <mergeCell ref="CM53:CM54"/>
    <mergeCell ref="CN53:CN54"/>
    <mergeCell ref="CO53:CO54"/>
    <mergeCell ref="CQ53:CQ55"/>
    <mergeCell ref="T63:CQ63"/>
    <mergeCell ref="T64:CQ64"/>
    <mergeCell ref="BY53:BY54"/>
    <mergeCell ref="CD53:CD54"/>
    <mergeCell ref="CE53:CE54"/>
    <mergeCell ref="CF53:CF54"/>
    <mergeCell ref="CG53:CG54"/>
    <mergeCell ref="CL53:CL54"/>
    <mergeCell ref="BO53:BO54"/>
    <mergeCell ref="BP53:BP54"/>
    <mergeCell ref="BQ53:BQ54"/>
    <mergeCell ref="BV53:BV54"/>
    <mergeCell ref="BW53:BW54"/>
    <mergeCell ref="BX53:BX54"/>
    <mergeCell ref="BA53:BA54"/>
    <mergeCell ref="BF53:BF54"/>
    <mergeCell ref="BG53:BG54"/>
    <mergeCell ref="BH53:BH54"/>
    <mergeCell ref="BI53:BI54"/>
    <mergeCell ref="BN53:BN54"/>
    <mergeCell ref="AQ53:AQ54"/>
    <mergeCell ref="AR53:AR54"/>
    <mergeCell ref="AS53:AS54"/>
    <mergeCell ref="AX53:AX54"/>
    <mergeCell ref="AY53:AY54"/>
    <mergeCell ref="AZ53:AZ54"/>
    <mergeCell ref="AC53:AC54"/>
    <mergeCell ref="AH53:AH54"/>
    <mergeCell ref="AI53:AI54"/>
    <mergeCell ref="AJ53:AJ54"/>
    <mergeCell ref="AK53:AK54"/>
    <mergeCell ref="AP53:AP54"/>
    <mergeCell ref="CO49:CO50"/>
    <mergeCell ref="CQ49:CQ51"/>
    <mergeCell ref="J52:J55"/>
    <mergeCell ref="Q52:Q55"/>
    <mergeCell ref="V52:AC52"/>
    <mergeCell ref="AD52:CP52"/>
    <mergeCell ref="K53:K54"/>
    <mergeCell ref="Z53:Z54"/>
    <mergeCell ref="AA53:AA54"/>
    <mergeCell ref="AB53:AB54"/>
    <mergeCell ref="CE49:CE50"/>
    <mergeCell ref="CF49:CF50"/>
    <mergeCell ref="CG49:CG50"/>
    <mergeCell ref="CL49:CL50"/>
    <mergeCell ref="CM49:CM50"/>
    <mergeCell ref="CN49:CN50"/>
    <mergeCell ref="BQ49:BQ50"/>
    <mergeCell ref="BV49:BV50"/>
    <mergeCell ref="BW49:BW50"/>
    <mergeCell ref="BX49:BX50"/>
    <mergeCell ref="BY49:BY50"/>
    <mergeCell ref="CD49:CD50"/>
    <mergeCell ref="BG49:BG50"/>
    <mergeCell ref="BH49:BH50"/>
    <mergeCell ref="BI49:BI50"/>
    <mergeCell ref="BN49:BN50"/>
    <mergeCell ref="BO49:BO50"/>
    <mergeCell ref="BP49:BP50"/>
    <mergeCell ref="AS49:AS50"/>
    <mergeCell ref="AX49:AX50"/>
    <mergeCell ref="AY49:AY50"/>
    <mergeCell ref="AZ49:AZ50"/>
    <mergeCell ref="BA49:BA50"/>
    <mergeCell ref="BF49:BF50"/>
    <mergeCell ref="AI49:AI50"/>
    <mergeCell ref="AJ49:AJ50"/>
    <mergeCell ref="AK49:AK50"/>
    <mergeCell ref="AP49:AP50"/>
    <mergeCell ref="AQ49:AQ50"/>
    <mergeCell ref="AR49:AR50"/>
    <mergeCell ref="K49:K50"/>
    <mergeCell ref="Z49:Z50"/>
    <mergeCell ref="AA49:AA50"/>
    <mergeCell ref="AB49:AB50"/>
    <mergeCell ref="AC49:AC50"/>
    <mergeCell ref="AH49:AH50"/>
    <mergeCell ref="V46:AC46"/>
    <mergeCell ref="AD46:CP46"/>
    <mergeCell ref="I47:I56"/>
    <mergeCell ref="P47:P56"/>
    <mergeCell ref="V47:AC47"/>
    <mergeCell ref="AD47:CP47"/>
    <mergeCell ref="J48:J51"/>
    <mergeCell ref="Q48:Q51"/>
    <mergeCell ref="V48:AC48"/>
    <mergeCell ref="AD48:CP48"/>
    <mergeCell ref="E43:E60"/>
    <mergeCell ref="V43:AC43"/>
    <mergeCell ref="AD43:CP43"/>
    <mergeCell ref="F44:F59"/>
    <mergeCell ref="V44:AC44"/>
    <mergeCell ref="AD44:CP44"/>
    <mergeCell ref="G45:G58"/>
    <mergeCell ref="V45:AC45"/>
    <mergeCell ref="AD45:CP45"/>
    <mergeCell ref="H46:H57"/>
    <mergeCell ref="CM41:CN41"/>
    <mergeCell ref="AA42:AB42"/>
    <mergeCell ref="AI42:AJ42"/>
    <mergeCell ref="AQ42:AR42"/>
    <mergeCell ref="AY42:AZ42"/>
    <mergeCell ref="BG42:BH42"/>
    <mergeCell ref="BO42:BP42"/>
    <mergeCell ref="BW42:BX42"/>
    <mergeCell ref="CE42:CF42"/>
    <mergeCell ref="CM42:CN42"/>
    <mergeCell ref="CH40:CH41"/>
    <mergeCell ref="CI40:CI41"/>
    <mergeCell ref="CJ40:CK40"/>
    <mergeCell ref="CL40:CN40"/>
    <mergeCell ref="AA41:AB41"/>
    <mergeCell ref="AI41:AJ41"/>
    <mergeCell ref="AQ41:AR41"/>
    <mergeCell ref="AY41:AZ41"/>
    <mergeCell ref="BG41:BH41"/>
    <mergeCell ref="BO41:BP41"/>
    <mergeCell ref="BT40:BU40"/>
    <mergeCell ref="BV40:BX40"/>
    <mergeCell ref="BZ40:BZ41"/>
    <mergeCell ref="CA40:CA41"/>
    <mergeCell ref="CB40:CC40"/>
    <mergeCell ref="CD40:CF40"/>
    <mergeCell ref="BW41:BX41"/>
    <mergeCell ref="CE41:CF41"/>
    <mergeCell ref="BB40:BB41"/>
    <mergeCell ref="BC40:BC41"/>
    <mergeCell ref="BD40:BE40"/>
    <mergeCell ref="BF40:BH40"/>
    <mergeCell ref="BJ40:BJ41"/>
    <mergeCell ref="BK40:BK41"/>
    <mergeCell ref="AF40:AG40"/>
    <mergeCell ref="AH40:AJ40"/>
    <mergeCell ref="AL40:AL41"/>
    <mergeCell ref="AM40:AM41"/>
    <mergeCell ref="AN40:AO40"/>
    <mergeCell ref="AP40:AR40"/>
    <mergeCell ref="CG39:CG41"/>
    <mergeCell ref="CH39:CN39"/>
    <mergeCell ref="CO39:CO41"/>
    <mergeCell ref="CP39:CP41"/>
    <mergeCell ref="V40:V41"/>
    <mergeCell ref="W40:W41"/>
    <mergeCell ref="X40:Y40"/>
    <mergeCell ref="Z40:AB40"/>
    <mergeCell ref="AD40:AD41"/>
    <mergeCell ref="AE40:AE41"/>
    <mergeCell ref="BI39:BI41"/>
    <mergeCell ref="BJ39:BP39"/>
    <mergeCell ref="BQ39:BQ41"/>
    <mergeCell ref="BR39:BX39"/>
    <mergeCell ref="BY39:BY41"/>
    <mergeCell ref="BZ39:CF39"/>
    <mergeCell ref="BL40:BM40"/>
    <mergeCell ref="BN40:BP40"/>
    <mergeCell ref="BR40:BR41"/>
    <mergeCell ref="BS40:BS41"/>
    <mergeCell ref="AK39:AK41"/>
    <mergeCell ref="AL39:AR39"/>
    <mergeCell ref="AS39:AS41"/>
    <mergeCell ref="AT39:AZ39"/>
    <mergeCell ref="BA39:BA41"/>
    <mergeCell ref="BB39:BH39"/>
    <mergeCell ref="AT40:AT41"/>
    <mergeCell ref="AU40:AU41"/>
    <mergeCell ref="AV40:AW40"/>
    <mergeCell ref="AX40:AZ40"/>
    <mergeCell ref="BR37:BY37"/>
    <mergeCell ref="BZ37:CG37"/>
    <mergeCell ref="CH37:CO37"/>
    <mergeCell ref="S38:CP38"/>
    <mergeCell ref="CQ38:CQ41"/>
    <mergeCell ref="S39:S41"/>
    <mergeCell ref="T39:T41"/>
    <mergeCell ref="V39:AB39"/>
    <mergeCell ref="AC39:AC41"/>
    <mergeCell ref="AD39:AJ39"/>
    <mergeCell ref="BJ35:BP35"/>
    <mergeCell ref="BR35:BX35"/>
    <mergeCell ref="BZ35:CF35"/>
    <mergeCell ref="CH35:CN35"/>
    <mergeCell ref="V37:AC37"/>
    <mergeCell ref="AD37:AK37"/>
    <mergeCell ref="AL37:AS37"/>
    <mergeCell ref="AT37:BA37"/>
    <mergeCell ref="BB37:BI37"/>
    <mergeCell ref="BJ37:BQ37"/>
    <mergeCell ref="BJ34:BP34"/>
    <mergeCell ref="BR34:BX34"/>
    <mergeCell ref="BZ34:CF34"/>
    <mergeCell ref="CH34:CN34"/>
    <mergeCell ref="S35:T35"/>
    <mergeCell ref="V35:AB35"/>
    <mergeCell ref="AD35:AJ35"/>
    <mergeCell ref="AL35:AR35"/>
    <mergeCell ref="AT35:AZ35"/>
    <mergeCell ref="BB35:BH35"/>
    <mergeCell ref="BJ32:BP32"/>
    <mergeCell ref="BR32:BX32"/>
    <mergeCell ref="BZ32:CF32"/>
    <mergeCell ref="CH32:CN32"/>
    <mergeCell ref="S34:T34"/>
    <mergeCell ref="V34:AB34"/>
    <mergeCell ref="AD34:AJ34"/>
    <mergeCell ref="AL34:AR34"/>
    <mergeCell ref="AT34:AZ34"/>
    <mergeCell ref="BB34:BH34"/>
    <mergeCell ref="BJ31:BP31"/>
    <mergeCell ref="BR31:BX31"/>
    <mergeCell ref="BZ31:CF31"/>
    <mergeCell ref="CH31:CN31"/>
    <mergeCell ref="S32:T32"/>
    <mergeCell ref="V32:AB32"/>
    <mergeCell ref="AD32:AJ32"/>
    <mergeCell ref="AL32:AR32"/>
    <mergeCell ref="AT32:AZ32"/>
    <mergeCell ref="BB32:BH32"/>
    <mergeCell ref="BJ30:BP30"/>
    <mergeCell ref="BR30:BX30"/>
    <mergeCell ref="BZ30:CF30"/>
    <mergeCell ref="CH30:CN30"/>
    <mergeCell ref="S31:T31"/>
    <mergeCell ref="V31:AB31"/>
    <mergeCell ref="AD31:AJ31"/>
    <mergeCell ref="AL31:AR31"/>
    <mergeCell ref="AT31:AZ31"/>
    <mergeCell ref="BB31:BH31"/>
    <mergeCell ref="S30:T30"/>
    <mergeCell ref="V30:AB30"/>
    <mergeCell ref="AD30:AJ30"/>
    <mergeCell ref="AL30:AR30"/>
    <mergeCell ref="AT30:AZ30"/>
    <mergeCell ref="BB30:BH30"/>
    <mergeCell ref="AT29:AZ29"/>
    <mergeCell ref="BB29:BH29"/>
    <mergeCell ref="BJ29:BP29"/>
    <mergeCell ref="BR29:BX29"/>
    <mergeCell ref="BZ29:CF29"/>
    <mergeCell ref="CH29:CN29"/>
    <mergeCell ref="S26:AJ26"/>
    <mergeCell ref="S27:AJ27"/>
    <mergeCell ref="S29:T29"/>
    <mergeCell ref="V29:AB29"/>
    <mergeCell ref="AD29:AJ29"/>
    <mergeCell ref="AL29:AR29"/>
    <mergeCell ref="CO8:CO9"/>
    <mergeCell ref="CQ8:CQ10"/>
    <mergeCell ref="AH17:AH18"/>
    <mergeCell ref="AI17:AI18"/>
    <mergeCell ref="AJ17:AJ18"/>
    <mergeCell ref="AK17:AK18"/>
    <mergeCell ref="CE8:CE9"/>
    <mergeCell ref="CF8:CF9"/>
    <mergeCell ref="CG8:CG9"/>
    <mergeCell ref="CL8:CL9"/>
    <mergeCell ref="CM8:CM9"/>
    <mergeCell ref="CN8:CN9"/>
    <mergeCell ref="BQ8:BQ9"/>
    <mergeCell ref="BV8:BV9"/>
    <mergeCell ref="BW8:BW9"/>
    <mergeCell ref="BX8:BX9"/>
    <mergeCell ref="BY8:BY9"/>
    <mergeCell ref="CD8:CD9"/>
    <mergeCell ref="BG8:BG9"/>
    <mergeCell ref="BH8:BH9"/>
    <mergeCell ref="BI8:BI9"/>
    <mergeCell ref="BN8:BN9"/>
    <mergeCell ref="BO8:BO9"/>
    <mergeCell ref="BP8:BP9"/>
    <mergeCell ref="AS8:AS9"/>
    <mergeCell ref="AX8:AX9"/>
    <mergeCell ref="AY8:AY9"/>
    <mergeCell ref="AZ8:AZ9"/>
    <mergeCell ref="BA8:BA9"/>
    <mergeCell ref="BF8:BF9"/>
    <mergeCell ref="AI8:AI9"/>
    <mergeCell ref="AJ8:AJ9"/>
    <mergeCell ref="AK8:AK9"/>
    <mergeCell ref="AP8:AP9"/>
    <mergeCell ref="AQ8:AQ9"/>
    <mergeCell ref="AR8:AR9"/>
    <mergeCell ref="K8:K9"/>
    <mergeCell ref="Z8:Z9"/>
    <mergeCell ref="AA8:AA9"/>
    <mergeCell ref="AB8:AB9"/>
    <mergeCell ref="AC8:AC9"/>
    <mergeCell ref="AH8:AH9"/>
    <mergeCell ref="V5:AC5"/>
    <mergeCell ref="AD5:CP5"/>
    <mergeCell ref="I6:I11"/>
    <mergeCell ref="P6:P11"/>
    <mergeCell ref="V6:AC6"/>
    <mergeCell ref="AD6:CP6"/>
    <mergeCell ref="J7:J10"/>
    <mergeCell ref="Q7:Q10"/>
    <mergeCell ref="V7:AC7"/>
    <mergeCell ref="AD7:CP7"/>
    <mergeCell ref="E2:E15"/>
    <mergeCell ref="V2:AC2"/>
    <mergeCell ref="AD2:CP2"/>
    <mergeCell ref="F3:F14"/>
    <mergeCell ref="V3:AC3"/>
    <mergeCell ref="AD3:CP3"/>
    <mergeCell ref="G4:G13"/>
    <mergeCell ref="V4:AC4"/>
    <mergeCell ref="AD4:CP4"/>
    <mergeCell ref="H5:H12"/>
  </mergeCells>
  <dataValidations count="8">
    <dataValidation allowBlank="1" sqref="S131127:CQ131133 S196663:CQ196669 S262199:CQ262205 S327735:CQ327741 S393271:CQ393277 S458807:CQ458813 S524343:CQ524349 S589879:CQ589885 S655415:CQ655421 S720951:CQ720957 S786487:CQ786493 S852023:CQ852029 S917559:CQ917565 S983095:CQ983101 S65591:CQ65597"/>
    <dataValidation type="list" allowBlank="1" showInputMessage="1" errorTitle="Ошибка" error="Выберите значение из списка" prompt="Выберите значение из списка" sqref="V983092:CP983092 V65588:CP65588 V131124:CP131124 V196660:CP196660 V262196:CP262196 V327732:CP327732 V393268:CP393268 V458804:CP458804 V524340:CP524340 V589876:CP589876 V655412:CP655412 V720948:CP720948 V786484:CP786484 V852020:CP852020 V917556:CP917556">
      <formula1>kind_of_cons</formula1>
    </dataValidation>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Y50 AG18 AG50 AO9 AO50 AW9 AW50 BE9 BE50 BM9 BM50 BU9 BU50 CC9 CC50 CK9 CK50 Y54 AG54 AO54 AW54 BE54 BM54 BU54 CC54 CK54"/>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CQ65583:CQ65590 CQ131119:CQ131126 CQ196655:CQ196662 CQ262191:CQ262198 CQ327727:CQ327734 CQ393263:CQ393270 CQ458799:CQ458806 CQ524335:CQ524342 CQ589871:CQ589878 CQ655407:CQ655414 CQ720943:CQ720950 CQ786479:CQ786486 CQ852015:CQ852022 CQ917551:CQ917558 CQ983087:CQ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AX8 AZ8 AX49 AZ49 BF8 BH8 BF49 BH49 BN8 BP8 BN49 BP49 BV8 BX8 BV49 BX49 CD8 CF8 CD49 CF49 CL8 CN8 CL49 CN49 Z53 AB53 AH53 AJ53 AP53 AR53 AX53 AZ53 BF53 BH53 BN53 BP53 BV53 BX53 CD53 CF53 CL53 CN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CO327733 AK393269:CO393269 AK49 AQ49 AS49 AY49 BA49 BG49 BI49 BO49 BQ49 BW49 BY49 CE49 CG49 CM49 CO49 AK524341:CO524341 AK8 AQ8 AS8 AY8 BA8 BG8 BI8 BO8 BQ8 BW8 BY8 CE8 CG8 CM8 CO8 AK589877:CO589877 AK655413:CO655413 AK17 AK720949:CO720949 AK786485:CO786485 AK852021:CO852021 AK917557:CO917557 AK983093:CO983093 AK65589:CO65589 AK131125:CO131125 AI49 AK458805:CO458805 AI8 AC8 AA8 AI17 AK196661:CO196661 AA49 AC49 AK262197:CO262197 AA53 AC53 AI53 AK53 AQ53 AS53 AY53 BA53 BG53 BI53 BO53 BQ53 BW53 BY53 CE53 CG53 CM53 CO53"/>
  </dataValidations>
  <pageMargins left="0.70866141732283472" right="0.70866141732283472" top="0.74803149606299213" bottom="0.74803149606299213" header="0.31496062992125984" footer="0.31496062992125984"/>
  <pageSetup paperSize="9" scale="70" orientation="landscape" r:id="rId1"/>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36</vt:i4>
      </vt:variant>
    </vt:vector>
  </HeadingPairs>
  <TitlesOfParts>
    <vt:vector size="37" baseType="lpstr">
      <vt:lpstr>ТС. Т-ТЭ | &gt;=25МВт</vt:lpstr>
      <vt:lpstr>BLOCK_NOTE_P_TARIFF_A</vt:lpstr>
      <vt:lpstr>BLOCK_NOTE_R_TARIFF_A</vt:lpstr>
      <vt:lpstr>BLOCK_TABLE_P_TARIFF_A</vt:lpstr>
      <vt:lpstr>BLOCK_TABLE_R_TARIFF_A</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et_ver_HEAT_TARIFF_A</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pIns_PT_VTAR_A</vt:lpstr>
      <vt:lpstr>pIns_ver_HEAT_TARIFF_A</vt:lpstr>
      <vt:lpstr>pt_cs_1</vt:lpstr>
      <vt:lpstr>pt_ist_te_1</vt:lpstr>
      <vt:lpstr>pt_ntar_1</vt:lpstr>
      <vt:lpstr>pt_ter_1</vt:lpstr>
      <vt:lpstr>tblEnd_1_TARIFF_A</vt:lpstr>
      <vt:lpstr>tblStart_1_TARIFF_A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larisa</dc:creator>
  <cp:lastModifiedBy>larisa</cp:lastModifiedBy>
  <cp:lastPrinted>2024-12-27T11:44:02Z</cp:lastPrinted>
  <dcterms:created xsi:type="dcterms:W3CDTF">2024-12-27T11:41:50Z</dcterms:created>
  <dcterms:modified xsi:type="dcterms:W3CDTF">2024-12-27T11:44:20Z</dcterms:modified>
</cp:coreProperties>
</file>