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5" windowWidth="27795" windowHeight="12075"/>
  </bookViews>
  <sheets>
    <sheet name="ТС. Т-ТЭ | &gt;=25МВт"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A">'ТС. Т-ТЭ | &gt;=25МВт'!$62:$64</definedName>
    <definedName name="BLOCK_NOTE_R_TARIFF_A">'ТС. Т-ТЭ | &gt;=25МВт'!$65:$68</definedName>
    <definedName name="BLOCK_TABLE_P_TARIFF_A">'ТС. Т-ТЭ | &gt;=25МВт'!$28:$32</definedName>
    <definedName name="BLOCK_TABLE_R_TARIFF_A">'ТС. Т-ТЭ | &gt;=25МВт'!$33:$35</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HEAT_TARIFF_A_CS">'ТС. Т-ТЭ | &gt;=25МВт'!$4:$13</definedName>
    <definedName name="et_HEAT_TARIFF_A_GC">'ТС. Т-ТЭ | &gt;=25МВт'!$7:$10</definedName>
    <definedName name="et_HEAT_TARIFF_A_IST_TE">'ТС. Т-ТЭ | &gt;=25МВт'!$5:$12</definedName>
    <definedName name="et_HEAT_TARIFF_A_NTAR">'ТС. Т-ТЭ | &gt;=25МВт'!$2:$15</definedName>
    <definedName name="et_HEAT_TARIFF_A_PERIOD_COLOR">'ТС. Т-ТЭ | &gt;=25МВт'!$AD$8:$AK$9</definedName>
    <definedName name="et_HEAT_TARIFF_A_PERIOD_NOT_COLOR">'ТС. Т-ТЭ | &gt;=25МВт'!$AD$17:$AK$18</definedName>
    <definedName name="et_HEAT_TARIFF_A_SCHEME">'ТС. Т-ТЭ | &gt;=25МВт'!$6:$11</definedName>
    <definedName name="et_HEAT_TARIFF_A_TER">'ТС. Т-ТЭ | &gt;=25МВт'!$3:$14</definedName>
    <definedName name="et_HEAT_TARIFF_A_TN">'ТС. Т-ТЭ | &gt;=25МВт'!$8:$9</definedName>
    <definedName name="et_ver_HEAT_TARIFF_A">'ТС. Т-ТЭ | &gt;=25МВт'!$V:$AC</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HEAT_PT_VED_ID">[1]TEHSHEET!$BQ$19:$BQ$28</definedName>
    <definedName name="HEAT_PT_VED_NAME">[1]TEHSHEET!$BR$19:$BR$28</definedName>
    <definedName name="HEAT_TARIFF_A_ADD_HL_COLUMN_MARKER">'ТС. Т-ТЭ | &gt;=25МВт'!$T$36</definedName>
    <definedName name="HEAT_TARIFF_A_DEL_HL_GC_COLUMN_MARKER">'ТС. Т-ТЭ | &gt;=25МВт'!$Q$36</definedName>
    <definedName name="HEAT_TARIFF_A_DEL_HL_SCHEME_COLUMN_MARKER">'ТС. Т-ТЭ | &gt;=25МВт'!$P$36</definedName>
    <definedName name="HEAT_TARIFF_A_DEL_HL_TN_COLUMN_MARKER">'ТС. Т-ТЭ | &gt;=25МВт'!$R$36</definedName>
    <definedName name="HEAT_TARIFF_A_DELETE_PERIOD_ROW_MARKER">'ТС. Т-ТЭ | &gt;=25МВт'!$O$37</definedName>
    <definedName name="HEAT_TARIFF_A_FLAG_BLOCK_COLUMN_MARKER">'ТС. Т-ТЭ | &gt;=25МВт'!$L$41</definedName>
    <definedName name="HEAT_TARIFF_A_FLAG_BLOCK_ROW_MARKER">'ТС. Т-ТЭ | &gt;=25МВт'!$O$22</definedName>
    <definedName name="HEAT_TARIFF_A_NUM_CS_COLUMN_MARKER">'ТС. Т-ТЭ | &gt;=25МВт'!$G$41</definedName>
    <definedName name="HEAT_TARIFF_A_NUM_GC_COLUMN_MARKER">'ТС. Т-ТЭ | &gt;=25МВт'!$J$41</definedName>
    <definedName name="HEAT_TARIFF_A_NUM_IST_TE_COLUMN_MARKER">'ТС. Т-ТЭ | &gt;=25МВт'!$H$41</definedName>
    <definedName name="HEAT_TARIFF_A_NUM_NTAR_COLUMN_MARKER">'ТС. Т-ТЭ | &gt;=25МВт'!$E$41</definedName>
    <definedName name="HEAT_TARIFF_A_NUM_SCHEME_COLUMN_MARKER">'ТС. Т-ТЭ | &gt;=25МВт'!$I$41</definedName>
    <definedName name="HEAT_TARIFF_A_NUM_TER_COLUMN_MARKER">'ТС. Т-ТЭ | &gt;=25МВт'!$F$41</definedName>
    <definedName name="HEAT_TARIFF_A_NUM_TN_COLUMN_MARKER">'ТС. Т-ТЭ | &gt;=25МВт'!$K$41</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A">'ТС. Т-ТЭ | &gt;=25МВт'!$T$61</definedName>
    <definedName name="pIns_ver_HEAT_TARIFF_A">'ТС. Т-ТЭ | &gt;=25МВт'!$DF$39</definedName>
    <definedName name="PROCEDURE_TC_NAME_FORM">[1]DATA_FORMS!$C$30</definedName>
    <definedName name="pt_cs_1">'ТС. Т-ТЭ | &gt;=25МВт'!$45:$58</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ist_te_1">'ТС. Т-ТЭ | &gt;=25МВт'!$46:$57</definedName>
    <definedName name="pt_ntar_1">'ТС. Т-ТЭ | &gt;=25МВт'!$43:$60</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1">'ТС. Т-ТЭ | &gt;=25МВт'!$44:$59</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24519"/>
</workbook>
</file>

<file path=xl/calcChain.xml><?xml version="1.0" encoding="utf-8"?>
<calcChain xmlns="http://schemas.openxmlformats.org/spreadsheetml/2006/main">
  <c r="S26" i="1"/>
  <c r="DJ61"/>
  <c r="DJ60"/>
  <c r="DJ59"/>
  <c r="DJ58"/>
  <c r="DJ57"/>
  <c r="DJ56"/>
  <c r="DJ55"/>
  <c r="DJ54"/>
  <c r="DA54"/>
  <c r="CS54"/>
  <c r="CK54"/>
  <c r="CC54"/>
  <c r="BU54"/>
  <c r="BM54"/>
  <c r="BE54"/>
  <c r="AW54"/>
  <c r="AO54"/>
  <c r="AG54"/>
  <c r="Y54"/>
  <c r="DJ53"/>
  <c r="DJ52"/>
  <c r="DJ51"/>
  <c r="DJ50"/>
  <c r="DA50"/>
  <c r="CS50"/>
  <c r="CK50"/>
  <c r="CC50"/>
  <c r="BU50"/>
  <c r="BM50"/>
  <c r="BE50"/>
  <c r="AW50"/>
  <c r="AO50"/>
  <c r="AG50"/>
  <c r="Y50"/>
  <c r="DJ49"/>
  <c r="DJ48"/>
  <c r="DJ47"/>
  <c r="I47"/>
  <c r="J54" s="1"/>
  <c r="DJ46"/>
  <c r="AD46"/>
  <c r="S46"/>
  <c r="DJ45"/>
  <c r="AD45"/>
  <c r="S45"/>
  <c r="DJ44"/>
  <c r="AD44"/>
  <c r="S44"/>
  <c r="DJ43"/>
  <c r="DG43"/>
  <c r="AD43"/>
  <c r="S43"/>
  <c r="CZ42"/>
  <c r="DA42" s="1"/>
  <c r="DB42" s="1"/>
  <c r="DC42" s="1"/>
  <c r="DE42" s="1"/>
  <c r="DF42" s="1"/>
  <c r="DG42" s="1"/>
  <c r="CR42"/>
  <c r="CS42" s="1"/>
  <c r="CT42" s="1"/>
  <c r="CU42" s="1"/>
  <c r="CW42" s="1"/>
  <c r="CX42" s="1"/>
  <c r="CJ42"/>
  <c r="CK42" s="1"/>
  <c r="CL42" s="1"/>
  <c r="CM42" s="1"/>
  <c r="CO42" s="1"/>
  <c r="CP42" s="1"/>
  <c r="CB42"/>
  <c r="CC42" s="1"/>
  <c r="CD42" s="1"/>
  <c r="CE42" s="1"/>
  <c r="CG42" s="1"/>
  <c r="CH42" s="1"/>
  <c r="BT42"/>
  <c r="BU42" s="1"/>
  <c r="BV42" s="1"/>
  <c r="BW42" s="1"/>
  <c r="BY42" s="1"/>
  <c r="BZ42" s="1"/>
  <c r="BL42"/>
  <c r="BM42" s="1"/>
  <c r="BN42" s="1"/>
  <c r="BO42" s="1"/>
  <c r="BQ42" s="1"/>
  <c r="BR42" s="1"/>
  <c r="BD42"/>
  <c r="BE42" s="1"/>
  <c r="BF42" s="1"/>
  <c r="BG42" s="1"/>
  <c r="BI42" s="1"/>
  <c r="BJ42" s="1"/>
  <c r="AV42"/>
  <c r="AW42" s="1"/>
  <c r="AX42" s="1"/>
  <c r="AY42" s="1"/>
  <c r="BA42" s="1"/>
  <c r="BB42" s="1"/>
  <c r="AN42"/>
  <c r="AO42" s="1"/>
  <c r="AP42" s="1"/>
  <c r="AQ42" s="1"/>
  <c r="AS42" s="1"/>
  <c r="AT42" s="1"/>
  <c r="AF42"/>
  <c r="AG42" s="1"/>
  <c r="AH42" s="1"/>
  <c r="AI42" s="1"/>
  <c r="AK42" s="1"/>
  <c r="AL42" s="1"/>
  <c r="X42"/>
  <c r="Y42" s="1"/>
  <c r="Z42" s="1"/>
  <c r="AA42" s="1"/>
  <c r="AC42" s="1"/>
  <c r="AD42" s="1"/>
  <c r="U42"/>
  <c r="V42" s="1"/>
  <c r="CX35"/>
  <c r="CP35"/>
  <c r="CH35"/>
  <c r="BZ35"/>
  <c r="BR35"/>
  <c r="BJ35"/>
  <c r="BB35"/>
  <c r="AT35"/>
  <c r="AL35"/>
  <c r="AD35"/>
  <c r="V35"/>
  <c r="CX34"/>
  <c r="CP34"/>
  <c r="CH34"/>
  <c r="BZ34"/>
  <c r="BR34"/>
  <c r="BJ34"/>
  <c r="BB34"/>
  <c r="AT34"/>
  <c r="AL34"/>
  <c r="AD34"/>
  <c r="V34"/>
  <c r="CX32"/>
  <c r="CP32"/>
  <c r="CH32"/>
  <c r="BZ32"/>
  <c r="BR32"/>
  <c r="BJ32"/>
  <c r="BB32"/>
  <c r="AT32"/>
  <c r="AL32"/>
  <c r="AD32"/>
  <c r="V32"/>
  <c r="CX31"/>
  <c r="CP31"/>
  <c r="CH31"/>
  <c r="BZ31"/>
  <c r="BR31"/>
  <c r="BJ31"/>
  <c r="BB31"/>
  <c r="AT31"/>
  <c r="AL31"/>
  <c r="AD31"/>
  <c r="V31"/>
  <c r="CX30"/>
  <c r="CP30"/>
  <c r="CH30"/>
  <c r="BZ30"/>
  <c r="BR30"/>
  <c r="BJ30"/>
  <c r="BB30"/>
  <c r="AT30"/>
  <c r="AL30"/>
  <c r="AD30"/>
  <c r="V30"/>
  <c r="CX29"/>
  <c r="CP29"/>
  <c r="CH29"/>
  <c r="BZ29"/>
  <c r="BR29"/>
  <c r="BJ29"/>
  <c r="BB29"/>
  <c r="AT29"/>
  <c r="AL29"/>
  <c r="AD29"/>
  <c r="V29"/>
  <c r="S27"/>
  <c r="AG18"/>
  <c r="DJ15"/>
  <c r="DJ14"/>
  <c r="DJ13"/>
  <c r="DJ12"/>
  <c r="DJ11"/>
  <c r="DJ10"/>
  <c r="DJ9"/>
  <c r="DA9"/>
  <c r="CS9"/>
  <c r="CK9"/>
  <c r="CC9"/>
  <c r="BU9"/>
  <c r="BM9"/>
  <c r="BE9"/>
  <c r="AW9"/>
  <c r="AO9"/>
  <c r="AG9"/>
  <c r="Y9"/>
  <c r="DJ8"/>
  <c r="DJ7"/>
  <c r="DJ6"/>
  <c r="DJ5"/>
  <c r="AD5"/>
  <c r="S5"/>
  <c r="I6" s="1"/>
  <c r="DJ4"/>
  <c r="AD4"/>
  <c r="S4"/>
  <c r="DJ3"/>
  <c r="AD3"/>
  <c r="S3"/>
  <c r="DJ2"/>
  <c r="AD2"/>
  <c r="S2"/>
  <c r="DH49"/>
  <c r="DH53"/>
  <c r="DH8"/>
  <c r="J7" l="1"/>
  <c r="S6"/>
  <c r="S47"/>
  <c r="J53"/>
  <c r="J55"/>
  <c r="J48"/>
  <c r="J52"/>
  <c r="K53" l="1"/>
  <c r="S53" s="1"/>
  <c r="S52"/>
  <c r="K49"/>
  <c r="S49" s="1"/>
  <c r="S48"/>
  <c r="K8"/>
  <c r="S8" s="1"/>
  <c r="S7"/>
</calcChain>
</file>

<file path=xl/sharedStrings.xml><?xml version="1.0" encoding="utf-8"?>
<sst xmlns="http://schemas.openxmlformats.org/spreadsheetml/2006/main" count="356" uniqueCount="73">
  <si>
    <t>Наименование тарифа</t>
  </si>
  <si>
    <t>Указывается наименование тарифа в случае утверждения нескольких тарифов._x000D_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</si>
  <si>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</si>
  <si>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</si>
  <si>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</si>
  <si>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</si>
  <si>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</si>
  <si>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</si>
  <si>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SCHEME</t>
  </si>
  <si>
    <t>Схема подключения теплопотребляющей установки 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</si>
  <si>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мощности_x000D_
Значение выбирается из перечня:_x000D_
   - без дифференциации_x000D_
   - к коллектору источника тепловой энергии_x000D_
   - к тепловой сети без дополнительного преобразования на тепловых пунктах, эксплуатируемых теплоснабжающей организацией_x000D_
   - к тепловой сети после тепловых пунктов (на тепловых пунктах), эксплуатируемых теплоснабжающей организацией_x000D_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</si>
  <si>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</si>
  <si>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</si>
  <si>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группам потребителей информация по ним указывается в отдельных строках.</t>
  </si>
  <si>
    <t>TN</t>
  </si>
  <si>
    <t>да</t>
  </si>
  <si>
    <t>В колонке «Параметр дифференциации тарифов» указывается вид теплоносителя._x000D_
Значение выбирается из перечня:_x000D_
   - вода;_x000D_
   - пар;_x000D_
   - отборный пар, 1.2 – 2.5 кг/см2;_x000D_
   - отборный пар, 2.5 – 7 кг/см2;_x000D_
   - отборный пар, 7 – 13 кг/см2;_x000D_
   - отборный пар, &gt; 13 кг/см2;_x000D_
   - острый и редуцированный пар;_x000D_
   - горячая вода в системе централизованного теплоснабжения на отопление;_x000D_
   - горячая вода в системе централизованного теплоснабжения на горячее водоснабжение;_x000D_
   - прочее._x000D_
При утверждении двухставочного тарифа колонка «Одноставочный тариф» не заполняется._x000D_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«ДД.ММ.ГГГГ»._x000D_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мощности._x000D_
В случае дифференциации тарифов по периодам действия тарифа информация по ним указывается в отдельных колонках._x000D_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</si>
  <si>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</si>
  <si>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</si>
  <si>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</si>
  <si>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Добавить источник для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</si>
  <si>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</si>
  <si>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</si>
  <si>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</si>
  <si>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</si>
  <si>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</si>
  <si>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</si>
  <si>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</si>
  <si>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</si>
  <si>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</si>
  <si>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</si>
  <si>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</si>
  <si>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</si>
  <si>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</si>
  <si>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</si>
  <si>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</si>
  <si>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t>
  </si>
  <si>
    <t>Параметры формы</t>
  </si>
  <si>
    <t>№ п/п</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</si>
  <si>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</si>
  <si>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</si>
  <si>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</si>
  <si>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</si>
  <si>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</si>
  <si>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тариф,_x000D_
руб./Гкал</t>
  </si>
  <si>
    <t>Ставка за содержание тепловой мощности,_x000D_
тыс. руб./Гкал/ч/мес.</t>
  </si>
  <si>
    <t>Двухставочный тариф</t>
  </si>
  <si>
    <t>Срок действия</t>
  </si>
  <si>
    <t>ID_TER</t>
  </si>
  <si>
    <t>ID_CS</t>
  </si>
  <si>
    <t>ID_IST_TE</t>
  </si>
  <si>
    <t>NUM_NTAR</t>
  </si>
  <si>
    <t>NUM_TER</t>
  </si>
  <si>
    <t>NUM_CS</t>
  </si>
  <si>
    <t>NUM_IST_TE</t>
  </si>
  <si>
    <t>NUM_SCHEME</t>
  </si>
  <si>
    <t>NUM_GC</t>
  </si>
  <si>
    <t>NUM_TN</t>
  </si>
  <si>
    <t>ставка за тепловую энергию,_x000D_
руб./Гкал</t>
  </si>
  <si>
    <t>ставка за содержание тепловой мощности,_x000D_
тыс. руб./Гкал/ч/мес</t>
  </si>
  <si>
    <t>дата начала</t>
  </si>
  <si>
    <t>дата окончания</t>
  </si>
  <si>
    <t>1</t>
  </si>
  <si>
    <t>2</t>
  </si>
  <si>
    <t>pt_ntar_1</t>
  </si>
  <si>
    <t>pt_ter_1</t>
  </si>
  <si>
    <t>pt_cs_1</t>
  </si>
  <si>
    <t>pt_ist_te_1</t>
  </si>
  <si>
    <t>к тепловой сети после тепловых пунктов (на тепловых пунктах), эксплуатируемых теплоснабжающей организацией</t>
  </si>
  <si>
    <t>население</t>
  </si>
  <si>
    <t>без дифференциации</t>
  </si>
  <si>
    <t>прочее</t>
  </si>
  <si>
    <t>Добавить наименование тарифа</t>
  </si>
</sst>
</file>

<file path=xl/styles.xml><?xml version="1.0" encoding="utf-8"?>
<styleSheet xmlns="http://schemas.openxmlformats.org/spreadsheetml/2006/main">
  <numFmts count="2">
    <numFmt numFmtId="164" formatCode="#,##0.000"/>
    <numFmt numFmtId="165" formatCode="dd\.mm\.yyyy"/>
  </numFmts>
  <fonts count="20">
    <font>
      <sz val="9"/>
      <color rgb="FF000000"/>
      <name val="Tahoma"/>
    </font>
    <font>
      <sz val="9"/>
      <color theme="0"/>
      <name val="Tahoma"/>
    </font>
    <font>
      <sz val="9"/>
      <name val="Tahoma"/>
    </font>
    <font>
      <sz val="11"/>
      <name val="Webdings2"/>
    </font>
    <font>
      <sz val="1"/>
      <color theme="0"/>
      <name val="Tahoma"/>
    </font>
    <font>
      <sz val="8"/>
      <name val="Tahoma"/>
    </font>
    <font>
      <sz val="11"/>
      <name val="Wingdings 2"/>
    </font>
    <font>
      <sz val="11"/>
      <color rgb="FFBCBCBC"/>
      <name val="Wingdings 2"/>
    </font>
    <font>
      <b/>
      <sz val="9"/>
      <color rgb="FF000080"/>
      <name val="Tahoma"/>
    </font>
    <font>
      <sz val="9"/>
      <color rgb="FF000080"/>
      <name val="Tahoma"/>
    </font>
    <font>
      <sz val="1"/>
      <color theme="0"/>
      <name val="Webdings2"/>
    </font>
    <font>
      <b/>
      <sz val="1"/>
      <color theme="0"/>
      <name val="Tahoma"/>
    </font>
    <font>
      <sz val="11"/>
      <color theme="0"/>
      <name val="Webdings2"/>
    </font>
    <font>
      <sz val="10"/>
      <name val="Tahoma"/>
    </font>
    <font>
      <b/>
      <sz val="9"/>
      <name val="Tahoma"/>
    </font>
    <font>
      <sz val="15"/>
      <color rgb="FF000000"/>
      <name val="Tahoma"/>
    </font>
    <font>
      <sz val="1"/>
      <name val="Tahoma"/>
    </font>
    <font>
      <sz val="1"/>
      <name val="Webdings2"/>
    </font>
    <font>
      <sz val="1"/>
      <color rgb="FFBCBCBC"/>
      <name val="Tahoma"/>
    </font>
    <font>
      <sz val="9"/>
      <color rgb="FFBCBCBC"/>
      <name val="Tahoma"/>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B7E4FF"/>
      </patternFill>
    </fill>
    <fill>
      <patternFill patternType="solid">
        <fgColor rgb="FFFFFFC0"/>
      </patternFill>
    </fill>
    <fill>
      <patternFill patternType="solid">
        <fgColor rgb="FFE3FAFD"/>
      </patternFill>
    </fill>
    <fill>
      <patternFill patternType="lightDown">
        <fgColor rgb="FFC0C0C0"/>
      </patternFill>
    </fill>
  </fills>
  <borders count="11">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style="thin">
        <color rgb="FFC0C0C0"/>
      </top>
      <bottom/>
      <diagonal/>
    </border>
    <border>
      <left/>
      <right/>
      <top/>
      <bottom style="thin">
        <color rgb="FFC0C0C0"/>
      </bottom>
      <diagonal/>
    </border>
  </borders>
  <cellStyleXfs count="1">
    <xf numFmtId="49" fontId="0" fillId="0" borderId="0" applyFill="0" applyBorder="0">
      <alignment vertical="top"/>
    </xf>
  </cellStyleXfs>
  <cellXfs count="143">
    <xf numFmtId="49" fontId="0" fillId="0" borderId="0" xfId="0">
      <alignment vertical="top"/>
    </xf>
    <xf numFmtId="0" fontId="1" fillId="0" borderId="0" xfId="0" applyNumberFormat="1" applyFont="1" applyAlignment="1">
      <alignment vertical="center" wrapText="1"/>
    </xf>
    <xf numFmtId="0"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2" fillId="0" borderId="0" xfId="0" applyNumberFormat="1" applyFont="1" applyAlignment="1">
      <alignment vertical="center" wrapText="1"/>
    </xf>
    <xf numFmtId="0" fontId="3" fillId="0" borderId="0" xfId="0" applyNumberFormat="1" applyFont="1" applyAlignment="1">
      <alignment vertical="center" wrapText="1"/>
    </xf>
    <xf numFmtId="0" fontId="2" fillId="0" borderId="0" xfId="0" applyNumberFormat="1" applyFont="1" applyAlignment="1">
      <alignment horizontal="left" vertical="center" wrapText="1"/>
    </xf>
    <xf numFmtId="0" fontId="2" fillId="0" borderId="0" xfId="0" applyNumberFormat="1" applyFont="1" applyAlignment="1">
      <alignment vertical="center" wrapText="1"/>
    </xf>
    <xf numFmtId="0" fontId="4" fillId="0" borderId="0" xfId="0" applyNumberFormat="1" applyFont="1" applyAlignment="1">
      <alignment vertical="center" wrapText="1"/>
    </xf>
    <xf numFmtId="49" fontId="0" fillId="0" borderId="0" xfId="0" applyNumberFormat="1" applyFont="1">
      <alignment vertical="top"/>
    </xf>
    <xf numFmtId="0" fontId="1" fillId="0" borderId="0" xfId="0" applyNumberFormat="1" applyFont="1" applyAlignment="1">
      <alignment horizontal="left" vertical="center" indent="1"/>
    </xf>
    <xf numFmtId="0" fontId="1" fillId="0" borderId="0" xfId="0" applyNumberFormat="1" applyFont="1" applyAlignment="1">
      <alignment horizontal="center" vertical="center"/>
    </xf>
    <xf numFmtId="0" fontId="1" fillId="0" borderId="0" xfId="0" applyNumberFormat="1" applyFont="1" applyAlignment="1">
      <alignment horizontal="left" vertical="center" wrapText="1"/>
    </xf>
    <xf numFmtId="49" fontId="2" fillId="0" borderId="0" xfId="0" applyNumberFormat="1" applyFont="1">
      <alignment vertical="top"/>
    </xf>
    <xf numFmtId="49" fontId="2" fillId="0" borderId="2" xfId="0" applyNumberFormat="1" applyFont="1" applyBorder="1">
      <alignment vertical="top"/>
    </xf>
    <xf numFmtId="0" fontId="2" fillId="2" borderId="1" xfId="0" applyNumberFormat="1" applyFont="1" applyFill="1" applyBorder="1" applyAlignment="1">
      <alignment horizontal="left" vertical="center" wrapText="1"/>
    </xf>
    <xf numFmtId="0" fontId="2" fillId="0" borderId="1" xfId="0" applyNumberFormat="1" applyFont="1" applyBorder="1" applyAlignment="1">
      <alignment vertical="center" wrapText="1"/>
    </xf>
    <xf numFmtId="0" fontId="2" fillId="0" borderId="1" xfId="0" applyNumberFormat="1" applyFont="1" applyBorder="1" applyAlignment="1">
      <alignment horizontal="left" vertical="center" wrapText="1" indent="6"/>
    </xf>
    <xf numFmtId="0" fontId="5" fillId="0" borderId="1" xfId="0" applyNumberFormat="1" applyFont="1" applyBorder="1" applyAlignment="1">
      <alignment vertical="top" wrapText="1"/>
    </xf>
    <xf numFmtId="0" fontId="4" fillId="0" borderId="0" xfId="0" applyNumberFormat="1" applyFont="1" applyAlignment="1">
      <alignment vertical="center"/>
    </xf>
    <xf numFmtId="0" fontId="2" fillId="0" borderId="0" xfId="0" applyNumberFormat="1" applyFont="1" applyAlignment="1">
      <alignment horizontal="center" vertical="center" wrapText="1"/>
    </xf>
    <xf numFmtId="0" fontId="6" fillId="2" borderId="0" xfId="0" applyNumberFormat="1" applyFont="1" applyFill="1" applyAlignment="1">
      <alignment horizontal="center" vertical="center" wrapText="1"/>
    </xf>
    <xf numFmtId="0" fontId="2" fillId="0" borderId="2" xfId="0" applyNumberFormat="1" applyFont="1" applyBorder="1" applyAlignment="1">
      <alignment vertical="center" wrapText="1"/>
    </xf>
    <xf numFmtId="0" fontId="2" fillId="2" borderId="1" xfId="0" applyNumberFormat="1" applyFont="1" applyFill="1" applyBorder="1" applyAlignment="1">
      <alignment horizontal="left" vertical="center" wrapText="1" indent="1"/>
    </xf>
    <xf numFmtId="0" fontId="7" fillId="0" borderId="0" xfId="0" applyNumberFormat="1" applyFont="1" applyAlignment="1">
      <alignment vertical="center" wrapText="1"/>
    </xf>
    <xf numFmtId="0" fontId="2" fillId="2" borderId="1" xfId="0" applyNumberFormat="1" applyFont="1" applyFill="1" applyBorder="1" applyAlignment="1">
      <alignment horizontal="left" vertical="center" wrapText="1" indent="2"/>
    </xf>
    <xf numFmtId="0" fontId="2" fillId="2" borderId="1" xfId="0" applyNumberFormat="1" applyFont="1" applyFill="1" applyBorder="1" applyAlignment="1">
      <alignment horizontal="left" vertical="center" wrapText="1" indent="3"/>
    </xf>
    <xf numFmtId="0" fontId="4" fillId="0" borderId="0" xfId="0" applyNumberFormat="1" applyFont="1" applyAlignment="1">
      <alignment horizontal="center" vertical="center" wrapText="1"/>
    </xf>
    <xf numFmtId="0" fontId="4" fillId="0" borderId="2" xfId="0" applyNumberFormat="1" applyFont="1" applyBorder="1" applyAlignment="1">
      <alignment horizontal="center" vertical="center" wrapText="1"/>
    </xf>
    <xf numFmtId="0" fontId="2" fillId="2" borderId="1" xfId="0" applyNumberFormat="1" applyFont="1" applyFill="1" applyBorder="1" applyAlignment="1">
      <alignment horizontal="left" vertical="center" wrapText="1" indent="4"/>
    </xf>
    <xf numFmtId="0" fontId="4" fillId="0" borderId="2" xfId="0" applyNumberFormat="1" applyFont="1" applyBorder="1" applyAlignment="1">
      <alignment vertical="center" wrapText="1"/>
    </xf>
    <xf numFmtId="0" fontId="2" fillId="2" borderId="1" xfId="0" applyNumberFormat="1" applyFont="1" applyFill="1" applyBorder="1" applyAlignment="1">
      <alignment horizontal="left" vertical="center" wrapText="1" indent="5"/>
    </xf>
    <xf numFmtId="0" fontId="2" fillId="4" borderId="1" xfId="0" applyNumberFormat="1" applyFont="1" applyFill="1" applyBorder="1" applyAlignment="1">
      <alignment horizontal="left" vertical="center" wrapText="1" indent="6"/>
    </xf>
    <xf numFmtId="4" fontId="2" fillId="5" borderId="1" xfId="0" applyNumberFormat="1" applyFont="1" applyFill="1" applyBorder="1" applyAlignment="1" applyProtection="1">
      <alignment horizontal="right" vertical="center" wrapText="1"/>
      <protection locked="0"/>
    </xf>
    <xf numFmtId="4" fontId="2" fillId="0" borderId="1" xfId="0" applyNumberFormat="1" applyFont="1" applyBorder="1" applyAlignment="1">
      <alignment horizontal="right" vertical="center" wrapText="1"/>
    </xf>
    <xf numFmtId="164" fontId="2" fillId="5" borderId="1" xfId="0" applyNumberFormat="1" applyFont="1" applyFill="1" applyBorder="1" applyAlignment="1" applyProtection="1">
      <alignment horizontal="right" vertical="center" wrapText="1"/>
      <protection locked="0"/>
    </xf>
    <xf numFmtId="49" fontId="2" fillId="0" borderId="1" xfId="0" applyNumberFormat="1" applyFont="1" applyBorder="1" applyAlignment="1">
      <alignment horizontal="left" vertical="center" wrapText="1"/>
    </xf>
    <xf numFmtId="4" fontId="4" fillId="0" borderId="1" xfId="0" applyNumberFormat="1" applyFont="1" applyBorder="1" applyAlignment="1">
      <alignment horizontal="center" vertical="center" wrapText="1"/>
    </xf>
    <xf numFmtId="49" fontId="8" fillId="7" borderId="3" xfId="0" applyNumberFormat="1" applyFont="1" applyFill="1" applyBorder="1" applyAlignment="1">
      <alignment horizontal="left" vertical="center"/>
    </xf>
    <xf numFmtId="49" fontId="9" fillId="7" borderId="4" xfId="0" applyNumberFormat="1" applyFont="1" applyFill="1" applyBorder="1" applyAlignment="1">
      <alignment horizontal="left" vertical="center" indent="6"/>
    </xf>
    <xf numFmtId="49" fontId="2" fillId="7" borderId="4" xfId="0" applyNumberFormat="1" applyFont="1" applyFill="1" applyBorder="1" applyAlignment="1">
      <alignment horizontal="center" vertical="center" wrapText="1"/>
    </xf>
    <xf numFmtId="49" fontId="2" fillId="7" borderId="5" xfId="0" applyNumberFormat="1" applyFont="1" applyFill="1" applyBorder="1" applyAlignment="1">
      <alignment horizontal="center" vertical="center" wrapText="1"/>
    </xf>
    <xf numFmtId="49" fontId="9" fillId="7" borderId="4" xfId="0" applyNumberFormat="1" applyFont="1" applyFill="1" applyBorder="1" applyAlignment="1">
      <alignment horizontal="left" vertical="center" indent="5"/>
    </xf>
    <xf numFmtId="49" fontId="0" fillId="7" borderId="4"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3" fillId="0" borderId="0" xfId="0" applyNumberFormat="1" applyFont="1">
      <alignment vertical="top"/>
    </xf>
    <xf numFmtId="49" fontId="9" fillId="7" borderId="4" xfId="0" applyNumberFormat="1" applyFont="1" applyFill="1" applyBorder="1" applyAlignment="1">
      <alignment horizontal="left" vertical="center" indent="4"/>
    </xf>
    <xf numFmtId="0" fontId="4" fillId="0" borderId="0" xfId="0" applyNumberFormat="1" applyFont="1" applyAlignment="1">
      <alignment horizontal="left" vertical="center" indent="1"/>
    </xf>
    <xf numFmtId="0" fontId="4" fillId="0" borderId="0" xfId="0" applyNumberFormat="1" applyFont="1" applyAlignment="1">
      <alignment horizontal="center" vertical="center"/>
    </xf>
    <xf numFmtId="0" fontId="4" fillId="0" borderId="0" xfId="0" applyNumberFormat="1" applyFont="1" applyAlignment="1">
      <alignment horizontal="left" vertical="center" wrapText="1"/>
    </xf>
    <xf numFmtId="49" fontId="4" fillId="0" borderId="0" xfId="0" applyNumberFormat="1" applyFont="1">
      <alignment vertical="top"/>
    </xf>
    <xf numFmtId="49" fontId="10" fillId="0" borderId="0" xfId="0" applyNumberFormat="1" applyFont="1">
      <alignment vertical="top"/>
    </xf>
    <xf numFmtId="49" fontId="11" fillId="0" borderId="9" xfId="0" applyNumberFormat="1" applyFont="1" applyBorder="1" applyAlignment="1">
      <alignment horizontal="left" vertical="center"/>
    </xf>
    <xf numFmtId="49" fontId="4" fillId="0" borderId="9" xfId="0" applyNumberFormat="1" applyFont="1" applyBorder="1" applyAlignment="1">
      <alignment horizontal="left" vertical="center" indent="3"/>
    </xf>
    <xf numFmtId="49" fontId="4" fillId="0" borderId="9" xfId="0" applyNumberFormat="1" applyFont="1" applyBorder="1" applyAlignment="1">
      <alignment horizontal="center" vertical="center" wrapText="1"/>
    </xf>
    <xf numFmtId="49" fontId="4" fillId="0" borderId="0" xfId="0" applyNumberFormat="1" applyFont="1" applyAlignment="1">
      <alignment horizontal="left" vertical="center"/>
    </xf>
    <xf numFmtId="49" fontId="11" fillId="0" borderId="0" xfId="0" applyNumberFormat="1" applyFont="1" applyAlignment="1">
      <alignment horizontal="left" vertical="center"/>
    </xf>
    <xf numFmtId="49" fontId="4" fillId="0" borderId="0" xfId="0" applyNumberFormat="1" applyFont="1" applyAlignment="1">
      <alignment horizontal="left" vertical="center" indent="2"/>
    </xf>
    <xf numFmtId="49" fontId="4" fillId="0" borderId="0" xfId="0" applyNumberFormat="1" applyFont="1" applyAlignment="1">
      <alignment horizontal="center" vertical="center" wrapText="1"/>
    </xf>
    <xf numFmtId="49" fontId="4" fillId="0" borderId="0" xfId="0" applyNumberFormat="1" applyFont="1" applyAlignment="1">
      <alignment horizontal="left" vertical="center" indent="1"/>
    </xf>
    <xf numFmtId="4" fontId="1" fillId="0" borderId="1" xfId="0" applyNumberFormat="1" applyFont="1" applyBorder="1" applyAlignment="1">
      <alignment horizontal="right" vertical="center" wrapText="1"/>
    </xf>
    <xf numFmtId="164" fontId="1" fillId="0" borderId="1" xfId="0" applyNumberFormat="1" applyFont="1" applyBorder="1" applyAlignment="1">
      <alignment horizontal="right" vertical="center" wrapText="1"/>
    </xf>
    <xf numFmtId="49" fontId="1" fillId="0" borderId="1" xfId="0" applyNumberFormat="1" applyFont="1" applyBorder="1" applyAlignment="1">
      <alignment vertical="center" wrapText="1"/>
    </xf>
    <xf numFmtId="0" fontId="12" fillId="0" borderId="0" xfId="0" applyNumberFormat="1" applyFont="1" applyAlignment="1">
      <alignment vertical="center" wrapText="1"/>
    </xf>
    <xf numFmtId="0" fontId="1" fillId="0" borderId="0" xfId="0" applyNumberFormat="1" applyFont="1" applyAlignment="1">
      <alignment vertical="center"/>
    </xf>
    <xf numFmtId="0" fontId="3" fillId="2" borderId="0" xfId="0" applyNumberFormat="1" applyFont="1" applyFill="1" applyAlignment="1">
      <alignment vertical="center" wrapText="1"/>
    </xf>
    <xf numFmtId="0" fontId="2" fillId="2" borderId="0" xfId="0" applyNumberFormat="1" applyFont="1" applyFill="1" applyAlignment="1">
      <alignment horizontal="left" vertical="center" wrapText="1"/>
    </xf>
    <xf numFmtId="0" fontId="2" fillId="2" borderId="0" xfId="0" applyNumberFormat="1" applyFont="1" applyFill="1" applyAlignment="1">
      <alignment vertical="center" wrapText="1"/>
    </xf>
    <xf numFmtId="0" fontId="13" fillId="0" borderId="0" xfId="0" applyNumberFormat="1" applyFont="1" applyAlignment="1">
      <alignment vertical="center" wrapText="1"/>
    </xf>
    <xf numFmtId="0" fontId="2" fillId="0" borderId="9" xfId="0" applyNumberFormat="1" applyFont="1" applyBorder="1" applyAlignment="1">
      <alignment horizontal="left" vertical="top" wrapText="1" indent="1"/>
    </xf>
    <xf numFmtId="0" fontId="2" fillId="0" borderId="10" xfId="0" applyNumberFormat="1" applyFont="1" applyBorder="1" applyAlignment="1">
      <alignment horizontal="left" vertical="center" wrapText="1" indent="1"/>
    </xf>
    <xf numFmtId="0" fontId="14" fillId="2" borderId="0" xfId="0" applyNumberFormat="1" applyFont="1" applyFill="1" applyAlignment="1">
      <alignment horizontal="center" vertical="center" wrapText="1"/>
    </xf>
    <xf numFmtId="0" fontId="0" fillId="0" borderId="0" xfId="0" applyNumberFormat="1" applyFont="1" applyAlignment="1">
      <alignment vertical="center"/>
    </xf>
    <xf numFmtId="0" fontId="0" fillId="0" borderId="4" xfId="0" applyNumberFormat="1" applyFont="1" applyBorder="1" applyAlignment="1">
      <alignment vertical="center"/>
    </xf>
    <xf numFmtId="0" fontId="15" fillId="0" borderId="0" xfId="0" applyNumberFormat="1" applyFont="1" applyAlignment="1">
      <alignment vertical="center"/>
    </xf>
    <xf numFmtId="0" fontId="2" fillId="0" borderId="0" xfId="0" applyNumberFormat="1" applyFont="1" applyAlignment="1">
      <alignment horizontal="right" vertical="center" wrapText="1"/>
    </xf>
    <xf numFmtId="0" fontId="2" fillId="2" borderId="10" xfId="0" applyNumberFormat="1" applyFont="1" applyFill="1" applyBorder="1" applyAlignment="1">
      <alignment vertical="center" wrapText="1"/>
    </xf>
    <xf numFmtId="0" fontId="2" fillId="0" borderId="6" xfId="0" applyNumberFormat="1" applyFont="1" applyBorder="1" applyAlignment="1">
      <alignment vertical="center" wrapText="1"/>
    </xf>
    <xf numFmtId="0" fontId="2" fillId="0" borderId="7" xfId="0" applyNumberFormat="1" applyFont="1" applyBorder="1" applyAlignment="1">
      <alignment vertical="center" wrapText="1"/>
    </xf>
    <xf numFmtId="0" fontId="2" fillId="0" borderId="8" xfId="0" applyNumberFormat="1" applyFont="1" applyBorder="1" applyAlignment="1">
      <alignment vertical="center" wrapText="1"/>
    </xf>
    <xf numFmtId="0" fontId="0" fillId="0" borderId="1" xfId="0" applyNumberFormat="1" applyFont="1" applyBorder="1" applyAlignment="1">
      <alignment horizontal="center" vertical="center" wrapText="1"/>
    </xf>
    <xf numFmtId="49" fontId="16" fillId="0" borderId="0" xfId="0" applyNumberFormat="1" applyFont="1" applyAlignment="1">
      <alignment vertical="center" wrapText="1"/>
    </xf>
    <xf numFmtId="0" fontId="17" fillId="2" borderId="0" xfId="0" applyNumberFormat="1" applyFont="1" applyFill="1" applyAlignment="1">
      <alignment vertical="center" wrapText="1"/>
    </xf>
    <xf numFmtId="0" fontId="10" fillId="2" borderId="0" xfId="0" applyNumberFormat="1" applyFont="1" applyFill="1" applyAlignment="1">
      <alignment vertical="center" wrapText="1"/>
    </xf>
    <xf numFmtId="49" fontId="18" fillId="2" borderId="9" xfId="0" applyNumberFormat="1" applyFont="1" applyFill="1" applyBorder="1" applyAlignment="1">
      <alignment horizontal="left" vertical="center" wrapText="1"/>
    </xf>
    <xf numFmtId="49" fontId="18" fillId="2" borderId="9"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18" fillId="2" borderId="9" xfId="0" applyNumberFormat="1" applyFont="1" applyFill="1" applyBorder="1" applyAlignment="1">
      <alignment horizontal="center" vertical="center" wrapText="1"/>
    </xf>
    <xf numFmtId="0" fontId="16" fillId="0" borderId="0" xfId="0" applyNumberFormat="1" applyFont="1" applyAlignment="1">
      <alignment vertical="center" wrapText="1"/>
    </xf>
    <xf numFmtId="4" fontId="2" fillId="0" borderId="6"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0" fontId="2" fillId="0" borderId="0" xfId="0" applyNumberFormat="1" applyFont="1" applyAlignment="1">
      <alignment horizontal="right" vertical="top" wrapText="1"/>
    </xf>
    <xf numFmtId="0" fontId="2" fillId="0" borderId="0" xfId="0" applyNumberFormat="1" applyFont="1" applyAlignment="1">
      <alignment horizontal="left" vertical="top" wrapText="1"/>
    </xf>
    <xf numFmtId="165" fontId="0" fillId="6" borderId="1" xfId="0" applyNumberFormat="1" applyFont="1" applyFill="1" applyBorder="1" applyAlignment="1" applyProtection="1">
      <alignment horizontal="center" vertical="center" wrapText="1"/>
      <protection locked="0"/>
    </xf>
    <xf numFmtId="49" fontId="0" fillId="6" borderId="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lignment horizontal="center" vertical="center" wrapText="1"/>
    </xf>
    <xf numFmtId="0" fontId="5" fillId="0" borderId="6" xfId="0" applyNumberFormat="1" applyFont="1" applyBorder="1" applyAlignment="1">
      <alignment horizontal="left" vertical="top" wrapText="1"/>
    </xf>
    <xf numFmtId="0" fontId="5" fillId="0" borderId="7" xfId="0" applyNumberFormat="1" applyFont="1" applyBorder="1" applyAlignment="1">
      <alignment horizontal="left" vertical="top" wrapText="1"/>
    </xf>
    <xf numFmtId="0" fontId="5" fillId="0" borderId="8" xfId="0" applyNumberFormat="1" applyFont="1" applyBorder="1" applyAlignment="1">
      <alignment horizontal="left" vertical="top" wrapText="1"/>
    </xf>
    <xf numFmtId="0" fontId="1" fillId="0" borderId="1"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9"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2" fillId="4" borderId="3" xfId="0" applyNumberFormat="1" applyFont="1" applyFill="1" applyBorder="1" applyAlignment="1">
      <alignment horizontal="left" vertical="center" wrapText="1"/>
    </xf>
    <xf numFmtId="0" fontId="2" fillId="4" borderId="4" xfId="0" applyNumberFormat="1" applyFont="1" applyFill="1" applyBorder="1" applyAlignment="1">
      <alignment horizontal="left" vertical="center" wrapText="1"/>
    </xf>
    <xf numFmtId="0" fontId="2" fillId="4" borderId="5" xfId="0" applyNumberFormat="1" applyFont="1" applyFill="1" applyBorder="1" applyAlignment="1">
      <alignment horizontal="left" vertical="center" wrapText="1"/>
    </xf>
    <xf numFmtId="165" fontId="0" fillId="6" borderId="6" xfId="0" applyNumberFormat="1" applyFont="1" applyFill="1" applyBorder="1" applyAlignment="1" applyProtection="1">
      <alignment horizontal="center" vertical="center" wrapText="1"/>
      <protection locked="0"/>
    </xf>
    <xf numFmtId="49" fontId="0" fillId="6" borderId="8" xfId="0" applyNumberFormat="1" applyFont="1" applyFill="1" applyBorder="1" applyAlignment="1" applyProtection="1">
      <alignment horizontal="center" vertical="center" wrapText="1"/>
      <protection locked="0"/>
    </xf>
    <xf numFmtId="0" fontId="2" fillId="3" borderId="3"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2" fillId="3" borderId="5" xfId="0" applyNumberFormat="1" applyFont="1" applyFill="1" applyBorder="1" applyAlignment="1">
      <alignment horizontal="left" vertical="center" wrapText="1"/>
    </xf>
    <xf numFmtId="0" fontId="1" fillId="0" borderId="1"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8" fillId="2" borderId="9"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0" fillId="2" borderId="4" xfId="0" applyNumberFormat="1" applyFont="1" applyFill="1" applyBorder="1" applyAlignment="1">
      <alignment horizontal="center" vertical="center" wrapText="1"/>
    </xf>
    <xf numFmtId="0" fontId="0" fillId="2" borderId="5" xfId="0" applyNumberFormat="1" applyFont="1" applyFill="1" applyBorder="1" applyAlignment="1">
      <alignment horizontal="center" vertical="center" wrapText="1"/>
    </xf>
    <xf numFmtId="49" fontId="9" fillId="7" borderId="6" xfId="0" applyNumberFormat="1" applyFont="1" applyFill="1" applyBorder="1" applyAlignment="1">
      <alignment horizontal="center" vertical="center" textRotation="90" wrapText="1"/>
    </xf>
    <xf numFmtId="49" fontId="9" fillId="7" borderId="7" xfId="0" applyNumberFormat="1" applyFont="1" applyFill="1" applyBorder="1" applyAlignment="1">
      <alignment horizontal="center" vertical="center" textRotation="90" wrapText="1"/>
    </xf>
    <xf numFmtId="49" fontId="9" fillId="7" borderId="8" xfId="0" applyNumberFormat="1" applyFont="1" applyFill="1" applyBorder="1" applyAlignment="1">
      <alignment horizontal="center" vertical="center" textRotation="90" wrapText="1"/>
    </xf>
    <xf numFmtId="0" fontId="2" fillId="0" borderId="1" xfId="0" applyNumberFormat="1" applyFont="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7" fillId="0" borderId="10" xfId="0" applyNumberFormat="1" applyFont="1" applyBorder="1" applyAlignment="1">
      <alignment horizontal="center" vertical="center" wrapText="1"/>
    </xf>
    <xf numFmtId="0" fontId="2" fillId="3" borderId="1" xfId="0" applyNumberFormat="1" applyFont="1" applyFill="1" applyBorder="1" applyAlignment="1">
      <alignment horizontal="left" vertical="center" wrapText="1" indent="1"/>
    </xf>
    <xf numFmtId="0" fontId="0" fillId="2" borderId="1" xfId="0" applyNumberFormat="1" applyFont="1" applyFill="1" applyBorder="1" applyAlignment="1">
      <alignment horizontal="right" vertical="center" wrapText="1" indent="1"/>
    </xf>
    <xf numFmtId="165" fontId="2" fillId="3" borderId="1" xfId="0" applyNumberFormat="1" applyFont="1" applyFill="1" applyBorder="1" applyAlignment="1">
      <alignment horizontal="left" vertical="center" wrapText="1" indent="1"/>
    </xf>
    <xf numFmtId="0" fontId="2" fillId="0" borderId="9" xfId="0" applyNumberFormat="1" applyFont="1" applyBorder="1" applyAlignment="1">
      <alignment horizontal="left" vertical="top" wrapText="1" indent="1"/>
    </xf>
    <xf numFmtId="0" fontId="2" fillId="0" borderId="10" xfId="0" applyNumberFormat="1" applyFont="1" applyBorder="1" applyAlignment="1">
      <alignment horizontal="left" vertical="center" wrapText="1" indent="1"/>
    </xf>
    <xf numFmtId="165"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PP110.OPEN.INFO.PRICE.HEAT.EIAS(v1.0.5)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PP110.OPEN.INFO.PRICE.HEAT.EIAS</v>
          </cell>
        </row>
        <row r="3">
          <cell r="B3" t="str">
            <v>Версия отчёта: 1.0.5</v>
          </cell>
        </row>
      </sheetData>
      <sheetData sheetId="1">
        <row r="7">
          <cell r="F7" t="str">
            <v>Ханты-Мансийский автономный округ</v>
          </cell>
        </row>
        <row r="11">
          <cell r="F11">
            <v>45292</v>
          </cell>
        </row>
        <row r="12">
          <cell r="F12">
            <v>47118</v>
          </cell>
        </row>
        <row r="13">
          <cell r="F13" t="str">
            <v/>
          </cell>
        </row>
        <row r="21">
          <cell r="F21">
            <v>45265</v>
          </cell>
        </row>
        <row r="22">
          <cell r="F22" t="str">
            <v>84-нп</v>
          </cell>
        </row>
        <row r="23">
          <cell r="F23" t="str">
            <v>Региональная служба по тарифамХанты-Мансийского автономного округа – Югры</v>
          </cell>
        </row>
        <row r="24">
          <cell r="F24" t="str">
            <v>«Официальный интернет-портал правовой информации» (www.pravo.gov.ru)</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тариф на тепловую энергию</v>
          </cell>
          <cell r="AK13" t="str">
            <v>без дифференциации</v>
          </cell>
          <cell r="AL13" t="str">
            <v>без дифференциации</v>
          </cell>
          <cell r="AM13" t="str">
            <v>без дифференциации</v>
          </cell>
          <cell r="AN13">
            <v>1</v>
          </cell>
          <cell r="AO13" t="str">
            <v>1.1</v>
          </cell>
          <cell r="AP13" t="str">
            <v>1.1.1</v>
          </cell>
          <cell r="AQ13" t="str">
            <v>1.1.1.1</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Q19">
            <v>4190064</v>
          </cell>
          <cell r="BR19" t="str">
            <v>Производство тепловой энергии. Некомбинированная выработка</v>
          </cell>
        </row>
        <row r="20">
          <cell r="BB20" t="str">
            <v>щепа</v>
          </cell>
          <cell r="BQ20">
            <v>4190065</v>
          </cell>
          <cell r="BR20" t="str">
            <v>Производство тепловой энергии. Комбинированная выработка с уст. мощностью производства электрической энергии менее 25 МВт</v>
          </cell>
        </row>
        <row r="21">
          <cell r="BB21" t="str">
            <v>горючий сланец</v>
          </cell>
          <cell r="BQ21">
            <v>4190066</v>
          </cell>
          <cell r="BR21" t="str">
            <v>Производство тепловой энергии. Комбинированная выработка с уст. мощностью производства электрической энергии 25 МВт и более</v>
          </cell>
        </row>
        <row r="22">
          <cell r="BB22" t="str">
            <v>керосин</v>
          </cell>
          <cell r="BQ22">
            <v>4190067</v>
          </cell>
          <cell r="BR22" t="str">
            <v>Производство. Теплоноситель</v>
          </cell>
        </row>
        <row r="23">
          <cell r="BB23" t="str">
            <v>кислородно-водородная смесь</v>
          </cell>
          <cell r="BQ23">
            <v>4190068</v>
          </cell>
          <cell r="BR23" t="str">
            <v>Передача. Тепловая энергия</v>
          </cell>
        </row>
        <row r="24">
          <cell r="BB24" t="str">
            <v>электроэнергия (НН)</v>
          </cell>
          <cell r="BQ24">
            <v>4190069</v>
          </cell>
          <cell r="BR24" t="str">
            <v>Передача. Теплоноситель</v>
          </cell>
        </row>
        <row r="25">
          <cell r="BB25" t="str">
            <v>электроэнергия (СН1)</v>
          </cell>
          <cell r="BQ25">
            <v>4190070</v>
          </cell>
          <cell r="BR25" t="str">
            <v>Сбыт. Тепловая энергия</v>
          </cell>
        </row>
        <row r="26">
          <cell r="BB26" t="str">
            <v>электроэнергия (СН2)</v>
          </cell>
          <cell r="BQ26">
            <v>4190071</v>
          </cell>
          <cell r="BR26" t="str">
            <v>Сбыт. Теплоноситель</v>
          </cell>
        </row>
        <row r="27">
          <cell r="BB27" t="str">
            <v>электроэнергия (ВН)</v>
          </cell>
          <cell r="BQ27">
            <v>4190072</v>
          </cell>
          <cell r="BR27" t="str">
            <v>Подключение (технологическое присоединение) к системе теплоснабжения</v>
          </cell>
        </row>
        <row r="28">
          <cell r="BB28" t="str">
            <v>мощность</v>
          </cell>
          <cell r="BQ28">
            <v>4190073</v>
          </cell>
          <cell r="BR28" t="str">
            <v>Поддержание резервной тепловой мощности при отсутствии потребления тепловой энергии</v>
          </cell>
        </row>
        <row r="29">
          <cell r="BB29" t="str">
            <v>прочее</v>
          </cell>
        </row>
        <row r="36">
          <cell r="E36" t="str">
            <v>HEAT</v>
          </cell>
          <cell r="F36" t="str">
            <v>теплоснабжения</v>
          </cell>
          <cell r="G36" t="str">
            <v>теплоснабжение</v>
          </cell>
        </row>
        <row r="45">
          <cell r="E45" t="str">
            <v>P</v>
          </cell>
          <cell r="J45" t="str">
            <v>Показатели, подлежащие раскрытию в сфере теплоснабжения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(теплоснабжения)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теплоснабжения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теплоснабжения</v>
          </cell>
        </row>
        <row r="51">
          <cell r="F51" t="str">
            <v>R</v>
          </cell>
          <cell r="G51">
            <v>45292</v>
          </cell>
          <cell r="H51">
            <v>47118</v>
          </cell>
          <cell r="I51" t="b">
            <v>0</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45292</v>
          </cell>
          <cell r="H52">
            <v>47118</v>
          </cell>
          <cell r="I52" t="b">
            <v>0</v>
          </cell>
          <cell r="J52" t="str">
            <v>Показатели, подлежащие раскрытию в сфере теплоснабжения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решений._x000D_Не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6">
          <cell r="N16"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2.3.2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2.4</v>
          </cell>
          <cell r="M28" t="str">
            <v>Расходы на приобретение холодной воды, используемой в технологическом процессе</v>
          </cell>
          <cell r="N28" t="str">
            <v/>
          </cell>
          <cell r="O28" t="str">
            <v>2.4</v>
          </cell>
          <cell r="T28" t="str">
            <v>Расходы на приобретение холодной воды, используемой в технологическом процессе</v>
          </cell>
        </row>
        <row r="29">
          <cell r="L29" t="str">
            <v>2.5</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
          </cell>
          <cell r="M48" t="str">
            <v/>
          </cell>
          <cell r="N48" t="str">
            <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
          </cell>
          <cell r="M49" t="str">
            <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
          </cell>
          <cell r="M59" t="str">
            <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теплоснабжения._x000D_Регулируемыми организациями указывается информация по объектам, используемым для осуществления регулируемых видов деятельности.</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cell r="O83" t="str">
            <v>10.1</v>
          </cell>
          <cell r="T83" t="str">
            <v xml:space="preserve">По приборам учёта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10.2</v>
          </cell>
          <cell r="M85" t="str">
            <v>Расчётным путём</v>
          </cell>
          <cell r="N85" t="str">
            <v/>
          </cell>
          <cell r="O85" t="str">
            <v>10.2</v>
          </cell>
          <cell r="T85" t="str">
            <v>Расчётным путём</v>
          </cell>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T86" t="str">
            <v>По нормативам потребления коммунальных услуг и нормативам потребления коммунальных ресурсов</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12</v>
          </cell>
          <cell r="M88" t="str">
            <v>Фактический объем потерь при передаче тепловой энергии</v>
          </cell>
          <cell r="N88" t="str">
            <v/>
          </cell>
          <cell r="O88" t="str">
            <v>12</v>
          </cell>
          <cell r="T88" t="str">
            <v>Фактический объем потерь при передаче тепловой энергии</v>
          </cell>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14</v>
          </cell>
          <cell r="M90" t="str">
            <v>Среднесписочная численность административно-управленческого персонала</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39997558519241921"/>
  </sheetPr>
  <dimension ref="A1:DL68"/>
  <sheetViews>
    <sheetView showGridLines="0" tabSelected="1" topLeftCell="P25" zoomScale="90" workbookViewId="0">
      <selection activeCell="S30" sqref="S30:T30"/>
    </sheetView>
  </sheetViews>
  <sheetFormatPr defaultColWidth="10.5703125" defaultRowHeight="14.25" customHeight="1"/>
  <cols>
    <col min="1" max="1" width="10.5703125" style="1"/>
    <col min="2" max="2" width="11" style="1" hidden="1" customWidth="1"/>
    <col min="3" max="3" width="10.5703125" style="1"/>
    <col min="4" max="4" width="11.85546875" style="1" hidden="1" customWidth="1"/>
    <col min="5" max="5" width="10" style="1" hidden="1" customWidth="1"/>
    <col min="6" max="6" width="8.7109375" style="1" hidden="1" customWidth="1"/>
    <col min="7" max="7" width="7.5703125" style="1" hidden="1" customWidth="1"/>
    <col min="8" max="8" width="11.42578125" style="1" hidden="1" customWidth="1"/>
    <col min="9" max="9" width="12" style="1" hidden="1" customWidth="1"/>
    <col min="10" max="10" width="9.85546875" style="1" hidden="1" customWidth="1"/>
    <col min="11" max="11" width="11.42578125" style="1" hidden="1" customWidth="1"/>
    <col min="12" max="12" width="19.140625" style="2" hidden="1" customWidth="1"/>
    <col min="13" max="14" width="12.28515625" style="3" hidden="1" customWidth="1"/>
    <col min="15" max="15" width="23.42578125" style="3" hidden="1" customWidth="1"/>
    <col min="16" max="16" width="3.7109375" style="4" customWidth="1"/>
    <col min="17" max="18" width="3.7109375" style="5" customWidth="1"/>
    <col min="19" max="19" width="12.7109375" style="6" customWidth="1"/>
    <col min="20" max="20" width="35.7109375" style="7" customWidth="1"/>
    <col min="21" max="21" width="0.140625" style="7" customWidth="1"/>
    <col min="22" max="22" width="24.7109375" style="7" hidden="1" customWidth="1"/>
    <col min="23" max="23" width="0.140625" style="7" hidden="1" customWidth="1"/>
    <col min="24" max="25" width="24.7109375" style="7" hidden="1" customWidth="1"/>
    <col min="26" max="26" width="11.7109375" style="7" hidden="1" customWidth="1"/>
    <col min="27" max="27" width="3.7109375" style="7" hidden="1" customWidth="1"/>
    <col min="28" max="28" width="11.7109375" style="7" hidden="1" customWidth="1"/>
    <col min="29" max="29" width="8.5703125" style="7" hidden="1" customWidth="1"/>
    <col min="30" max="30" width="24.7109375" style="7" customWidth="1"/>
    <col min="31" max="31" width="0.140625" style="7" customWidth="1"/>
    <col min="32" max="33" width="24.7109375" style="7" customWidth="1"/>
    <col min="34" max="34" width="11.7109375" style="7" customWidth="1"/>
    <col min="35" max="35" width="3.7109375" style="7" customWidth="1"/>
    <col min="36" max="36" width="11.7109375" style="7" customWidth="1"/>
    <col min="37" max="37" width="8.5703125" style="7" customWidth="1"/>
    <col min="38" max="109" width="10.5703125" style="9"/>
    <col min="110" max="110" width="4.7109375" style="7" customWidth="1"/>
    <col min="111" max="111" width="115.7109375" style="7" customWidth="1"/>
    <col min="112" max="113" width="10.5703125" style="8"/>
    <col min="114" max="114" width="11.140625" style="8" customWidth="1"/>
    <col min="115" max="116" width="10.5703125" style="8"/>
    <col min="117" max="16384" width="10.5703125" style="9"/>
  </cols>
  <sheetData>
    <row r="1" spans="1:116" ht="14.25" hidden="1" customHeight="1">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row>
    <row r="2" spans="1:116" ht="21" hidden="1" customHeight="1">
      <c r="A2" s="10"/>
      <c r="B2" s="10"/>
      <c r="C2" s="10"/>
      <c r="D2" s="10"/>
      <c r="E2" s="111">
        <v>1</v>
      </c>
      <c r="F2" s="10"/>
      <c r="G2" s="10"/>
      <c r="H2" s="10"/>
      <c r="I2" s="10"/>
      <c r="J2" s="10"/>
      <c r="K2" s="10"/>
      <c r="L2" s="11"/>
      <c r="M2" s="12"/>
      <c r="N2" s="12"/>
      <c r="O2" s="12"/>
      <c r="Q2" s="13"/>
      <c r="R2" s="14"/>
      <c r="S2" s="15" t="e">
        <f>INDEX(PT_DIFFERENTIATION_NUM_NTAR,MATCH(A2,PT_DIFFERENTIATION_NTAR_ID,0))</f>
        <v>#N/A</v>
      </c>
      <c r="T2" s="16" t="s">
        <v>0</v>
      </c>
      <c r="U2" s="17"/>
      <c r="V2" s="108"/>
      <c r="W2" s="109"/>
      <c r="X2" s="109"/>
      <c r="Y2" s="109"/>
      <c r="Z2" s="109"/>
      <c r="AA2" s="109"/>
      <c r="AB2" s="109"/>
      <c r="AC2" s="110"/>
      <c r="AD2" s="108" t="e">
        <f>INDEX(PT_DIFFERENTIATION_NTAR,MATCH(A2,PT_DIFFERENTIATION_NTAR_ID,0))</f>
        <v>#N/A</v>
      </c>
      <c r="AE2" s="109"/>
      <c r="AF2" s="109"/>
      <c r="AG2" s="109"/>
      <c r="AH2" s="109"/>
      <c r="AI2" s="109"/>
      <c r="AJ2" s="109"/>
      <c r="AK2" s="109"/>
      <c r="AL2" s="108"/>
      <c r="AM2" s="109"/>
      <c r="AN2" s="109"/>
      <c r="AO2" s="109"/>
      <c r="AP2" s="109"/>
      <c r="AQ2" s="109"/>
      <c r="AR2" s="109"/>
      <c r="AS2" s="110"/>
      <c r="AT2" s="108"/>
      <c r="AU2" s="109"/>
      <c r="AV2" s="109"/>
      <c r="AW2" s="109"/>
      <c r="AX2" s="109"/>
      <c r="AY2" s="109"/>
      <c r="AZ2" s="109"/>
      <c r="BA2" s="110"/>
      <c r="BB2" s="108"/>
      <c r="BC2" s="109"/>
      <c r="BD2" s="109"/>
      <c r="BE2" s="109"/>
      <c r="BF2" s="109"/>
      <c r="BG2" s="109"/>
      <c r="BH2" s="109"/>
      <c r="BI2" s="110"/>
      <c r="BJ2" s="108"/>
      <c r="BK2" s="109"/>
      <c r="BL2" s="109"/>
      <c r="BM2" s="109"/>
      <c r="BN2" s="109"/>
      <c r="BO2" s="109"/>
      <c r="BP2" s="109"/>
      <c r="BQ2" s="110"/>
      <c r="BR2" s="108"/>
      <c r="BS2" s="109"/>
      <c r="BT2" s="109"/>
      <c r="BU2" s="109"/>
      <c r="BV2" s="109"/>
      <c r="BW2" s="109"/>
      <c r="BX2" s="109"/>
      <c r="BY2" s="110"/>
      <c r="BZ2" s="108"/>
      <c r="CA2" s="109"/>
      <c r="CB2" s="109"/>
      <c r="CC2" s="109"/>
      <c r="CD2" s="109"/>
      <c r="CE2" s="109"/>
      <c r="CF2" s="109"/>
      <c r="CG2" s="110"/>
      <c r="CH2" s="108"/>
      <c r="CI2" s="109"/>
      <c r="CJ2" s="109"/>
      <c r="CK2" s="109"/>
      <c r="CL2" s="109"/>
      <c r="CM2" s="109"/>
      <c r="CN2" s="109"/>
      <c r="CO2" s="110"/>
      <c r="CP2" s="108"/>
      <c r="CQ2" s="109"/>
      <c r="CR2" s="109"/>
      <c r="CS2" s="109"/>
      <c r="CT2" s="109"/>
      <c r="CU2" s="109"/>
      <c r="CV2" s="109"/>
      <c r="CW2" s="110"/>
      <c r="CX2" s="108"/>
      <c r="CY2" s="109"/>
      <c r="CZ2" s="109"/>
      <c r="DA2" s="109"/>
      <c r="DB2" s="109"/>
      <c r="DC2" s="109"/>
      <c r="DD2" s="109"/>
      <c r="DE2" s="110"/>
      <c r="DF2" s="110"/>
      <c r="DG2" s="18" t="s">
        <v>1</v>
      </c>
      <c r="DI2" s="19"/>
      <c r="DJ2" s="19" t="str">
        <f t="shared" ref="DJ2:DJ15" si="0">IF(T2="","",T2)</f>
        <v>Наименование тарифа</v>
      </c>
      <c r="DK2" s="19"/>
      <c r="DL2" s="19"/>
    </row>
    <row r="3" spans="1:116" ht="21" hidden="1" customHeight="1">
      <c r="A3" s="10"/>
      <c r="B3" s="10"/>
      <c r="C3" s="10"/>
      <c r="D3" s="10"/>
      <c r="E3" s="112"/>
      <c r="F3" s="111">
        <v>1</v>
      </c>
      <c r="G3" s="10"/>
      <c r="H3" s="10"/>
      <c r="I3" s="10"/>
      <c r="J3" s="10"/>
      <c r="K3" s="10"/>
      <c r="L3" s="11"/>
      <c r="M3" s="12"/>
      <c r="N3" s="12"/>
      <c r="O3" s="12"/>
      <c r="P3" s="20"/>
      <c r="Q3" s="21"/>
      <c r="R3" s="22"/>
      <c r="S3" s="15" t="e">
        <f>INDEX(PT_DIFFERENTIATION_NUM_TER,MATCH(B3,PT_DIFFERENTIATION_TER_ID,0))</f>
        <v>#N/A</v>
      </c>
      <c r="T3" s="23" t="s">
        <v>2</v>
      </c>
      <c r="U3" s="17"/>
      <c r="V3" s="108"/>
      <c r="W3" s="109"/>
      <c r="X3" s="109"/>
      <c r="Y3" s="109"/>
      <c r="Z3" s="109"/>
      <c r="AA3" s="109"/>
      <c r="AB3" s="109"/>
      <c r="AC3" s="110"/>
      <c r="AD3" s="108" t="e">
        <f>INDEX(PT_DIFFERENTIATION_TER,MATCH(B3,PT_DIFFERENTIATION_TER_ID,0))</f>
        <v>#N/A</v>
      </c>
      <c r="AE3" s="109"/>
      <c r="AF3" s="109"/>
      <c r="AG3" s="109"/>
      <c r="AH3" s="109"/>
      <c r="AI3" s="109"/>
      <c r="AJ3" s="109"/>
      <c r="AK3" s="109"/>
      <c r="AL3" s="108"/>
      <c r="AM3" s="109"/>
      <c r="AN3" s="109"/>
      <c r="AO3" s="109"/>
      <c r="AP3" s="109"/>
      <c r="AQ3" s="109"/>
      <c r="AR3" s="109"/>
      <c r="AS3" s="110"/>
      <c r="AT3" s="108"/>
      <c r="AU3" s="109"/>
      <c r="AV3" s="109"/>
      <c r="AW3" s="109"/>
      <c r="AX3" s="109"/>
      <c r="AY3" s="109"/>
      <c r="AZ3" s="109"/>
      <c r="BA3" s="110"/>
      <c r="BB3" s="108"/>
      <c r="BC3" s="109"/>
      <c r="BD3" s="109"/>
      <c r="BE3" s="109"/>
      <c r="BF3" s="109"/>
      <c r="BG3" s="109"/>
      <c r="BH3" s="109"/>
      <c r="BI3" s="110"/>
      <c r="BJ3" s="108"/>
      <c r="BK3" s="109"/>
      <c r="BL3" s="109"/>
      <c r="BM3" s="109"/>
      <c r="BN3" s="109"/>
      <c r="BO3" s="109"/>
      <c r="BP3" s="109"/>
      <c r="BQ3" s="110"/>
      <c r="BR3" s="108"/>
      <c r="BS3" s="109"/>
      <c r="BT3" s="109"/>
      <c r="BU3" s="109"/>
      <c r="BV3" s="109"/>
      <c r="BW3" s="109"/>
      <c r="BX3" s="109"/>
      <c r="BY3" s="110"/>
      <c r="BZ3" s="108"/>
      <c r="CA3" s="109"/>
      <c r="CB3" s="109"/>
      <c r="CC3" s="109"/>
      <c r="CD3" s="109"/>
      <c r="CE3" s="109"/>
      <c r="CF3" s="109"/>
      <c r="CG3" s="110"/>
      <c r="CH3" s="108"/>
      <c r="CI3" s="109"/>
      <c r="CJ3" s="109"/>
      <c r="CK3" s="109"/>
      <c r="CL3" s="109"/>
      <c r="CM3" s="109"/>
      <c r="CN3" s="109"/>
      <c r="CO3" s="110"/>
      <c r="CP3" s="108"/>
      <c r="CQ3" s="109"/>
      <c r="CR3" s="109"/>
      <c r="CS3" s="109"/>
      <c r="CT3" s="109"/>
      <c r="CU3" s="109"/>
      <c r="CV3" s="109"/>
      <c r="CW3" s="110"/>
      <c r="CX3" s="108"/>
      <c r="CY3" s="109"/>
      <c r="CZ3" s="109"/>
      <c r="DA3" s="109"/>
      <c r="DB3" s="109"/>
      <c r="DC3" s="109"/>
      <c r="DD3" s="109"/>
      <c r="DE3" s="110"/>
      <c r="DF3" s="110"/>
      <c r="DG3" s="18" t="s">
        <v>3</v>
      </c>
      <c r="DI3" s="19"/>
      <c r="DJ3" s="19" t="str">
        <f t="shared" si="0"/>
        <v>Территория действия тарифа</v>
      </c>
      <c r="DK3" s="19"/>
      <c r="DL3" s="19"/>
    </row>
    <row r="4" spans="1:116" ht="23.25" hidden="1" customHeight="1">
      <c r="A4" s="10"/>
      <c r="B4" s="10"/>
      <c r="C4" s="10"/>
      <c r="D4" s="10"/>
      <c r="E4" s="112"/>
      <c r="F4" s="112"/>
      <c r="G4" s="111">
        <v>1</v>
      </c>
      <c r="H4" s="10"/>
      <c r="I4" s="10"/>
      <c r="J4" s="10"/>
      <c r="K4" s="10"/>
      <c r="L4" s="11"/>
      <c r="M4" s="12"/>
      <c r="N4" s="12"/>
      <c r="O4" s="12"/>
      <c r="P4" s="24"/>
      <c r="Q4" s="21"/>
      <c r="R4" s="22"/>
      <c r="S4" s="15" t="e">
        <f>INDEX(PT_DIFFERENTIATION_NUM_CS,MATCH(C4,PT_DIFFERENTIATION_CS_ID,0))</f>
        <v>#N/A</v>
      </c>
      <c r="T4" s="25" t="s">
        <v>4</v>
      </c>
      <c r="U4" s="17"/>
      <c r="V4" s="108"/>
      <c r="W4" s="109"/>
      <c r="X4" s="109"/>
      <c r="Y4" s="109"/>
      <c r="Z4" s="109"/>
      <c r="AA4" s="109"/>
      <c r="AB4" s="109"/>
      <c r="AC4" s="110"/>
      <c r="AD4" s="108" t="e">
        <f>INDEX(PT_DIFFERENTIATION_CS,MATCH(C4,PT_DIFFERENTIATION_CS_ID,0))</f>
        <v>#N/A</v>
      </c>
      <c r="AE4" s="109"/>
      <c r="AF4" s="109"/>
      <c r="AG4" s="109"/>
      <c r="AH4" s="109"/>
      <c r="AI4" s="109"/>
      <c r="AJ4" s="109"/>
      <c r="AK4" s="109"/>
      <c r="AL4" s="108"/>
      <c r="AM4" s="109"/>
      <c r="AN4" s="109"/>
      <c r="AO4" s="109"/>
      <c r="AP4" s="109"/>
      <c r="AQ4" s="109"/>
      <c r="AR4" s="109"/>
      <c r="AS4" s="110"/>
      <c r="AT4" s="108"/>
      <c r="AU4" s="109"/>
      <c r="AV4" s="109"/>
      <c r="AW4" s="109"/>
      <c r="AX4" s="109"/>
      <c r="AY4" s="109"/>
      <c r="AZ4" s="109"/>
      <c r="BA4" s="110"/>
      <c r="BB4" s="108"/>
      <c r="BC4" s="109"/>
      <c r="BD4" s="109"/>
      <c r="BE4" s="109"/>
      <c r="BF4" s="109"/>
      <c r="BG4" s="109"/>
      <c r="BH4" s="109"/>
      <c r="BI4" s="110"/>
      <c r="BJ4" s="108"/>
      <c r="BK4" s="109"/>
      <c r="BL4" s="109"/>
      <c r="BM4" s="109"/>
      <c r="BN4" s="109"/>
      <c r="BO4" s="109"/>
      <c r="BP4" s="109"/>
      <c r="BQ4" s="110"/>
      <c r="BR4" s="108"/>
      <c r="BS4" s="109"/>
      <c r="BT4" s="109"/>
      <c r="BU4" s="109"/>
      <c r="BV4" s="109"/>
      <c r="BW4" s="109"/>
      <c r="BX4" s="109"/>
      <c r="BY4" s="110"/>
      <c r="BZ4" s="108"/>
      <c r="CA4" s="109"/>
      <c r="CB4" s="109"/>
      <c r="CC4" s="109"/>
      <c r="CD4" s="109"/>
      <c r="CE4" s="109"/>
      <c r="CF4" s="109"/>
      <c r="CG4" s="110"/>
      <c r="CH4" s="108"/>
      <c r="CI4" s="109"/>
      <c r="CJ4" s="109"/>
      <c r="CK4" s="109"/>
      <c r="CL4" s="109"/>
      <c r="CM4" s="109"/>
      <c r="CN4" s="109"/>
      <c r="CO4" s="110"/>
      <c r="CP4" s="108"/>
      <c r="CQ4" s="109"/>
      <c r="CR4" s="109"/>
      <c r="CS4" s="109"/>
      <c r="CT4" s="109"/>
      <c r="CU4" s="109"/>
      <c r="CV4" s="109"/>
      <c r="CW4" s="110"/>
      <c r="CX4" s="108"/>
      <c r="CY4" s="109"/>
      <c r="CZ4" s="109"/>
      <c r="DA4" s="109"/>
      <c r="DB4" s="109"/>
      <c r="DC4" s="109"/>
      <c r="DD4" s="109"/>
      <c r="DE4" s="110"/>
      <c r="DF4" s="110"/>
      <c r="DG4" s="18" t="s">
        <v>5</v>
      </c>
      <c r="DI4" s="19"/>
      <c r="DJ4" s="19" t="str">
        <f t="shared" si="0"/>
        <v xml:space="preserve">Наименование системы теплоснабжения </v>
      </c>
      <c r="DK4" s="19"/>
      <c r="DL4" s="19"/>
    </row>
    <row r="5" spans="1:116" ht="21" hidden="1" customHeight="1">
      <c r="A5" s="10"/>
      <c r="B5" s="10"/>
      <c r="C5" s="10"/>
      <c r="D5" s="10"/>
      <c r="E5" s="112"/>
      <c r="F5" s="112"/>
      <c r="G5" s="112"/>
      <c r="H5" s="111">
        <v>1</v>
      </c>
      <c r="I5" s="10"/>
      <c r="J5" s="10"/>
      <c r="K5" s="10"/>
      <c r="L5" s="11"/>
      <c r="M5" s="12"/>
      <c r="N5" s="12"/>
      <c r="O5" s="12"/>
      <c r="P5" s="24"/>
      <c r="Q5" s="21"/>
      <c r="R5" s="22"/>
      <c r="S5" s="15" t="e">
        <f>INDEX(PT_DIFFERENTIATION_NUM_IST_TE,MATCH(D5,PT_DIFFERENTIATION_IST_TE_ID,0))</f>
        <v>#N/A</v>
      </c>
      <c r="T5" s="26" t="s">
        <v>6</v>
      </c>
      <c r="U5" s="17"/>
      <c r="V5" s="108"/>
      <c r="W5" s="109"/>
      <c r="X5" s="109"/>
      <c r="Y5" s="109"/>
      <c r="Z5" s="109"/>
      <c r="AA5" s="109"/>
      <c r="AB5" s="109"/>
      <c r="AC5" s="110"/>
      <c r="AD5" s="108" t="e">
        <f>INDEX(PT_DIFFERENTIATION_IST_TE,MATCH(D5,PT_DIFFERENTIATION_IST_TE_ID,0))</f>
        <v>#N/A</v>
      </c>
      <c r="AE5" s="109"/>
      <c r="AF5" s="109"/>
      <c r="AG5" s="109"/>
      <c r="AH5" s="109"/>
      <c r="AI5" s="109"/>
      <c r="AJ5" s="109"/>
      <c r="AK5" s="109"/>
      <c r="AL5" s="108"/>
      <c r="AM5" s="109"/>
      <c r="AN5" s="109"/>
      <c r="AO5" s="109"/>
      <c r="AP5" s="109"/>
      <c r="AQ5" s="109"/>
      <c r="AR5" s="109"/>
      <c r="AS5" s="110"/>
      <c r="AT5" s="108"/>
      <c r="AU5" s="109"/>
      <c r="AV5" s="109"/>
      <c r="AW5" s="109"/>
      <c r="AX5" s="109"/>
      <c r="AY5" s="109"/>
      <c r="AZ5" s="109"/>
      <c r="BA5" s="110"/>
      <c r="BB5" s="108"/>
      <c r="BC5" s="109"/>
      <c r="BD5" s="109"/>
      <c r="BE5" s="109"/>
      <c r="BF5" s="109"/>
      <c r="BG5" s="109"/>
      <c r="BH5" s="109"/>
      <c r="BI5" s="110"/>
      <c r="BJ5" s="108"/>
      <c r="BK5" s="109"/>
      <c r="BL5" s="109"/>
      <c r="BM5" s="109"/>
      <c r="BN5" s="109"/>
      <c r="BO5" s="109"/>
      <c r="BP5" s="109"/>
      <c r="BQ5" s="110"/>
      <c r="BR5" s="108"/>
      <c r="BS5" s="109"/>
      <c r="BT5" s="109"/>
      <c r="BU5" s="109"/>
      <c r="BV5" s="109"/>
      <c r="BW5" s="109"/>
      <c r="BX5" s="109"/>
      <c r="BY5" s="110"/>
      <c r="BZ5" s="108"/>
      <c r="CA5" s="109"/>
      <c r="CB5" s="109"/>
      <c r="CC5" s="109"/>
      <c r="CD5" s="109"/>
      <c r="CE5" s="109"/>
      <c r="CF5" s="109"/>
      <c r="CG5" s="110"/>
      <c r="CH5" s="108"/>
      <c r="CI5" s="109"/>
      <c r="CJ5" s="109"/>
      <c r="CK5" s="109"/>
      <c r="CL5" s="109"/>
      <c r="CM5" s="109"/>
      <c r="CN5" s="109"/>
      <c r="CO5" s="110"/>
      <c r="CP5" s="108"/>
      <c r="CQ5" s="109"/>
      <c r="CR5" s="109"/>
      <c r="CS5" s="109"/>
      <c r="CT5" s="109"/>
      <c r="CU5" s="109"/>
      <c r="CV5" s="109"/>
      <c r="CW5" s="110"/>
      <c r="CX5" s="108"/>
      <c r="CY5" s="109"/>
      <c r="CZ5" s="109"/>
      <c r="DA5" s="109"/>
      <c r="DB5" s="109"/>
      <c r="DC5" s="109"/>
      <c r="DD5" s="109"/>
      <c r="DE5" s="110"/>
      <c r="DF5" s="110"/>
      <c r="DG5" s="18" t="s">
        <v>7</v>
      </c>
      <c r="DI5" s="19"/>
      <c r="DJ5" s="19" t="str">
        <f t="shared" si="0"/>
        <v xml:space="preserve">Источник тепловой энергии  </v>
      </c>
      <c r="DK5" s="19"/>
      <c r="DL5" s="19"/>
    </row>
    <row r="6" spans="1:116" ht="47.25" hidden="1" customHeight="1">
      <c r="A6" s="10"/>
      <c r="B6" s="10"/>
      <c r="C6" s="10"/>
      <c r="D6" s="10"/>
      <c r="E6" s="112"/>
      <c r="F6" s="112"/>
      <c r="G6" s="112"/>
      <c r="H6" s="112"/>
      <c r="I6" s="99" t="e">
        <f>S5&amp;".1"</f>
        <v>#N/A</v>
      </c>
      <c r="J6" s="10"/>
      <c r="K6" s="10"/>
      <c r="L6" s="11" t="s">
        <v>8</v>
      </c>
      <c r="M6" s="1"/>
      <c r="P6" s="102">
        <v>1</v>
      </c>
      <c r="Q6" s="27"/>
      <c r="R6" s="28"/>
      <c r="S6" s="15" t="e">
        <f>$I6</f>
        <v>#N/A</v>
      </c>
      <c r="T6" s="29" t="s">
        <v>9</v>
      </c>
      <c r="U6" s="17"/>
      <c r="V6" s="103"/>
      <c r="W6" s="104"/>
      <c r="X6" s="104"/>
      <c r="Y6" s="104"/>
      <c r="Z6" s="104"/>
      <c r="AA6" s="104"/>
      <c r="AB6" s="104"/>
      <c r="AC6" s="105"/>
      <c r="AD6" s="103"/>
      <c r="AE6" s="104"/>
      <c r="AF6" s="104"/>
      <c r="AG6" s="104"/>
      <c r="AH6" s="104"/>
      <c r="AI6" s="104"/>
      <c r="AJ6" s="104"/>
      <c r="AK6" s="104"/>
      <c r="AL6" s="103"/>
      <c r="AM6" s="104"/>
      <c r="AN6" s="104"/>
      <c r="AO6" s="104"/>
      <c r="AP6" s="104"/>
      <c r="AQ6" s="104"/>
      <c r="AR6" s="104"/>
      <c r="AS6" s="105"/>
      <c r="AT6" s="103"/>
      <c r="AU6" s="104"/>
      <c r="AV6" s="104"/>
      <c r="AW6" s="104"/>
      <c r="AX6" s="104"/>
      <c r="AY6" s="104"/>
      <c r="AZ6" s="104"/>
      <c r="BA6" s="105"/>
      <c r="BB6" s="103"/>
      <c r="BC6" s="104"/>
      <c r="BD6" s="104"/>
      <c r="BE6" s="104"/>
      <c r="BF6" s="104"/>
      <c r="BG6" s="104"/>
      <c r="BH6" s="104"/>
      <c r="BI6" s="105"/>
      <c r="BJ6" s="103"/>
      <c r="BK6" s="104"/>
      <c r="BL6" s="104"/>
      <c r="BM6" s="104"/>
      <c r="BN6" s="104"/>
      <c r="BO6" s="104"/>
      <c r="BP6" s="104"/>
      <c r="BQ6" s="105"/>
      <c r="BR6" s="103"/>
      <c r="BS6" s="104"/>
      <c r="BT6" s="104"/>
      <c r="BU6" s="104"/>
      <c r="BV6" s="104"/>
      <c r="BW6" s="104"/>
      <c r="BX6" s="104"/>
      <c r="BY6" s="105"/>
      <c r="BZ6" s="103"/>
      <c r="CA6" s="104"/>
      <c r="CB6" s="104"/>
      <c r="CC6" s="104"/>
      <c r="CD6" s="104"/>
      <c r="CE6" s="104"/>
      <c r="CF6" s="104"/>
      <c r="CG6" s="105"/>
      <c r="CH6" s="103"/>
      <c r="CI6" s="104"/>
      <c r="CJ6" s="104"/>
      <c r="CK6" s="104"/>
      <c r="CL6" s="104"/>
      <c r="CM6" s="104"/>
      <c r="CN6" s="104"/>
      <c r="CO6" s="105"/>
      <c r="CP6" s="103"/>
      <c r="CQ6" s="104"/>
      <c r="CR6" s="104"/>
      <c r="CS6" s="104"/>
      <c r="CT6" s="104"/>
      <c r="CU6" s="104"/>
      <c r="CV6" s="104"/>
      <c r="CW6" s="105"/>
      <c r="CX6" s="103"/>
      <c r="CY6" s="104"/>
      <c r="CZ6" s="104"/>
      <c r="DA6" s="104"/>
      <c r="DB6" s="104"/>
      <c r="DC6" s="104"/>
      <c r="DD6" s="104"/>
      <c r="DE6" s="105"/>
      <c r="DF6" s="105"/>
      <c r="DG6" s="18" t="s">
        <v>10</v>
      </c>
      <c r="DI6" s="19"/>
      <c r="DJ6" s="19" t="str">
        <f t="shared" si="0"/>
        <v>Схема подключения теплопотребляющей установки к коллектору источника тепловой энергии</v>
      </c>
      <c r="DK6" s="19"/>
      <c r="DL6" s="19"/>
    </row>
    <row r="7" spans="1:116" ht="21" hidden="1" customHeight="1">
      <c r="A7" s="10"/>
      <c r="B7" s="10"/>
      <c r="C7" s="10"/>
      <c r="D7" s="10"/>
      <c r="E7" s="112"/>
      <c r="F7" s="112"/>
      <c r="G7" s="112"/>
      <c r="H7" s="112"/>
      <c r="I7" s="100"/>
      <c r="J7" s="99" t="e">
        <f>I6&amp;".1"</f>
        <v>#N/A</v>
      </c>
      <c r="K7" s="10"/>
      <c r="L7" s="11" t="s">
        <v>11</v>
      </c>
      <c r="M7" s="1"/>
      <c r="N7" s="1"/>
      <c r="P7" s="102"/>
      <c r="Q7" s="102">
        <v>1</v>
      </c>
      <c r="R7" s="30"/>
      <c r="S7" s="15" t="e">
        <f>$J7</f>
        <v>#N/A</v>
      </c>
      <c r="T7" s="31" t="s">
        <v>12</v>
      </c>
      <c r="U7" s="17"/>
      <c r="V7" s="103"/>
      <c r="W7" s="104"/>
      <c r="X7" s="104"/>
      <c r="Y7" s="104"/>
      <c r="Z7" s="104"/>
      <c r="AA7" s="104"/>
      <c r="AB7" s="104"/>
      <c r="AC7" s="105"/>
      <c r="AD7" s="103"/>
      <c r="AE7" s="104"/>
      <c r="AF7" s="104"/>
      <c r="AG7" s="104"/>
      <c r="AH7" s="104"/>
      <c r="AI7" s="104"/>
      <c r="AJ7" s="104"/>
      <c r="AK7" s="104"/>
      <c r="AL7" s="103"/>
      <c r="AM7" s="104"/>
      <c r="AN7" s="104"/>
      <c r="AO7" s="104"/>
      <c r="AP7" s="104"/>
      <c r="AQ7" s="104"/>
      <c r="AR7" s="104"/>
      <c r="AS7" s="105"/>
      <c r="AT7" s="103"/>
      <c r="AU7" s="104"/>
      <c r="AV7" s="104"/>
      <c r="AW7" s="104"/>
      <c r="AX7" s="104"/>
      <c r="AY7" s="104"/>
      <c r="AZ7" s="104"/>
      <c r="BA7" s="105"/>
      <c r="BB7" s="103"/>
      <c r="BC7" s="104"/>
      <c r="BD7" s="104"/>
      <c r="BE7" s="104"/>
      <c r="BF7" s="104"/>
      <c r="BG7" s="104"/>
      <c r="BH7" s="104"/>
      <c r="BI7" s="105"/>
      <c r="BJ7" s="103"/>
      <c r="BK7" s="104"/>
      <c r="BL7" s="104"/>
      <c r="BM7" s="104"/>
      <c r="BN7" s="104"/>
      <c r="BO7" s="104"/>
      <c r="BP7" s="104"/>
      <c r="BQ7" s="105"/>
      <c r="BR7" s="103"/>
      <c r="BS7" s="104"/>
      <c r="BT7" s="104"/>
      <c r="BU7" s="104"/>
      <c r="BV7" s="104"/>
      <c r="BW7" s="104"/>
      <c r="BX7" s="104"/>
      <c r="BY7" s="105"/>
      <c r="BZ7" s="103"/>
      <c r="CA7" s="104"/>
      <c r="CB7" s="104"/>
      <c r="CC7" s="104"/>
      <c r="CD7" s="104"/>
      <c r="CE7" s="104"/>
      <c r="CF7" s="104"/>
      <c r="CG7" s="105"/>
      <c r="CH7" s="103"/>
      <c r="CI7" s="104"/>
      <c r="CJ7" s="104"/>
      <c r="CK7" s="104"/>
      <c r="CL7" s="104"/>
      <c r="CM7" s="104"/>
      <c r="CN7" s="104"/>
      <c r="CO7" s="105"/>
      <c r="CP7" s="103"/>
      <c r="CQ7" s="104"/>
      <c r="CR7" s="104"/>
      <c r="CS7" s="104"/>
      <c r="CT7" s="104"/>
      <c r="CU7" s="104"/>
      <c r="CV7" s="104"/>
      <c r="CW7" s="105"/>
      <c r="CX7" s="103"/>
      <c r="CY7" s="104"/>
      <c r="CZ7" s="104"/>
      <c r="DA7" s="104"/>
      <c r="DB7" s="104"/>
      <c r="DC7" s="104"/>
      <c r="DD7" s="104"/>
      <c r="DE7" s="105"/>
      <c r="DF7" s="105"/>
      <c r="DG7" s="18" t="s">
        <v>13</v>
      </c>
      <c r="DI7" s="19"/>
      <c r="DJ7" s="19" t="str">
        <f t="shared" si="0"/>
        <v>Группа потребителей</v>
      </c>
      <c r="DK7" s="19"/>
      <c r="DL7" s="19"/>
    </row>
    <row r="8" spans="1:116" ht="21" hidden="1" customHeight="1">
      <c r="A8" s="10"/>
      <c r="B8" s="10"/>
      <c r="C8" s="10"/>
      <c r="D8" s="10"/>
      <c r="E8" s="112"/>
      <c r="F8" s="112"/>
      <c r="G8" s="112"/>
      <c r="H8" s="112"/>
      <c r="I8" s="100"/>
      <c r="J8" s="100"/>
      <c r="K8" s="99" t="e">
        <f>J7&amp;".1"</f>
        <v>#N/A</v>
      </c>
      <c r="L8" s="11" t="s">
        <v>14</v>
      </c>
      <c r="M8" s="1"/>
      <c r="N8" s="1"/>
      <c r="O8" s="1"/>
      <c r="P8" s="102"/>
      <c r="Q8" s="102"/>
      <c r="R8" s="30">
        <v>1</v>
      </c>
      <c r="S8" s="15" t="e">
        <f>$K8</f>
        <v>#N/A</v>
      </c>
      <c r="T8" s="32"/>
      <c r="U8" s="17"/>
      <c r="V8" s="33"/>
      <c r="W8" s="34"/>
      <c r="X8" s="33"/>
      <c r="Y8" s="35"/>
      <c r="Z8" s="93"/>
      <c r="AA8" s="95" t="s">
        <v>15</v>
      </c>
      <c r="AB8" s="93"/>
      <c r="AC8" s="95" t="s">
        <v>15</v>
      </c>
      <c r="AD8" s="33"/>
      <c r="AE8" s="34"/>
      <c r="AF8" s="33"/>
      <c r="AG8" s="35"/>
      <c r="AH8" s="93"/>
      <c r="AI8" s="95" t="s">
        <v>15</v>
      </c>
      <c r="AJ8" s="93"/>
      <c r="AK8" s="95" t="s">
        <v>15</v>
      </c>
      <c r="AL8" s="33"/>
      <c r="AM8" s="34"/>
      <c r="AN8" s="33"/>
      <c r="AO8" s="35"/>
      <c r="AP8" s="93"/>
      <c r="AQ8" s="95" t="s">
        <v>15</v>
      </c>
      <c r="AR8" s="93"/>
      <c r="AS8" s="95" t="s">
        <v>15</v>
      </c>
      <c r="AT8" s="33"/>
      <c r="AU8" s="34"/>
      <c r="AV8" s="33"/>
      <c r="AW8" s="35"/>
      <c r="AX8" s="93"/>
      <c r="AY8" s="95" t="s">
        <v>15</v>
      </c>
      <c r="AZ8" s="93"/>
      <c r="BA8" s="95" t="s">
        <v>15</v>
      </c>
      <c r="BB8" s="33"/>
      <c r="BC8" s="34"/>
      <c r="BD8" s="33"/>
      <c r="BE8" s="35"/>
      <c r="BF8" s="93"/>
      <c r="BG8" s="95" t="s">
        <v>15</v>
      </c>
      <c r="BH8" s="93"/>
      <c r="BI8" s="95" t="s">
        <v>15</v>
      </c>
      <c r="BJ8" s="33"/>
      <c r="BK8" s="34"/>
      <c r="BL8" s="33"/>
      <c r="BM8" s="35"/>
      <c r="BN8" s="93"/>
      <c r="BO8" s="95" t="s">
        <v>15</v>
      </c>
      <c r="BP8" s="93"/>
      <c r="BQ8" s="95" t="s">
        <v>15</v>
      </c>
      <c r="BR8" s="33"/>
      <c r="BS8" s="34"/>
      <c r="BT8" s="33"/>
      <c r="BU8" s="35"/>
      <c r="BV8" s="93"/>
      <c r="BW8" s="95" t="s">
        <v>15</v>
      </c>
      <c r="BX8" s="93"/>
      <c r="BY8" s="95" t="s">
        <v>15</v>
      </c>
      <c r="BZ8" s="33"/>
      <c r="CA8" s="34"/>
      <c r="CB8" s="33"/>
      <c r="CC8" s="35"/>
      <c r="CD8" s="93"/>
      <c r="CE8" s="95" t="s">
        <v>15</v>
      </c>
      <c r="CF8" s="93"/>
      <c r="CG8" s="95" t="s">
        <v>15</v>
      </c>
      <c r="CH8" s="33"/>
      <c r="CI8" s="34"/>
      <c r="CJ8" s="33"/>
      <c r="CK8" s="35"/>
      <c r="CL8" s="93"/>
      <c r="CM8" s="95" t="s">
        <v>15</v>
      </c>
      <c r="CN8" s="93"/>
      <c r="CO8" s="95" t="s">
        <v>15</v>
      </c>
      <c r="CP8" s="33"/>
      <c r="CQ8" s="34"/>
      <c r="CR8" s="33"/>
      <c r="CS8" s="35"/>
      <c r="CT8" s="93"/>
      <c r="CU8" s="95" t="s">
        <v>15</v>
      </c>
      <c r="CV8" s="93"/>
      <c r="CW8" s="95" t="s">
        <v>15</v>
      </c>
      <c r="CX8" s="33"/>
      <c r="CY8" s="34"/>
      <c r="CZ8" s="33"/>
      <c r="DA8" s="35"/>
      <c r="DB8" s="93"/>
      <c r="DC8" s="95" t="s">
        <v>15</v>
      </c>
      <c r="DD8" s="93"/>
      <c r="DE8" s="95" t="s">
        <v>15</v>
      </c>
      <c r="DF8" s="34"/>
      <c r="DG8" s="96" t="s">
        <v>16</v>
      </c>
      <c r="DH8" s="8" t="e">
        <f ca="1">STRCHECKDATE(V9:DF9)</f>
        <v>#NAME?</v>
      </c>
      <c r="DI8" s="19"/>
      <c r="DJ8" s="19" t="str">
        <f t="shared" si="0"/>
        <v/>
      </c>
      <c r="DK8" s="19"/>
      <c r="DL8" s="19"/>
    </row>
    <row r="9" spans="1:116" ht="0.75" hidden="1" customHeight="1">
      <c r="A9" s="10"/>
      <c r="B9" s="10"/>
      <c r="C9" s="10"/>
      <c r="D9" s="10"/>
      <c r="E9" s="112"/>
      <c r="F9" s="112"/>
      <c r="G9" s="112"/>
      <c r="H9" s="112"/>
      <c r="I9" s="100"/>
      <c r="J9" s="100"/>
      <c r="K9" s="99"/>
      <c r="L9" s="11"/>
      <c r="M9" s="1"/>
      <c r="N9" s="1"/>
      <c r="O9" s="1"/>
      <c r="P9" s="102"/>
      <c r="Q9" s="102"/>
      <c r="R9" s="30"/>
      <c r="S9" s="36"/>
      <c r="T9" s="17"/>
      <c r="U9" s="17"/>
      <c r="V9" s="34"/>
      <c r="W9" s="34"/>
      <c r="X9" s="34"/>
      <c r="Y9" s="37" t="str">
        <f>Z8&amp;"-"&amp;AB8</f>
        <v>-</v>
      </c>
      <c r="Z9" s="94"/>
      <c r="AA9" s="95"/>
      <c r="AB9" s="94"/>
      <c r="AC9" s="95"/>
      <c r="AD9" s="34"/>
      <c r="AE9" s="34"/>
      <c r="AF9" s="34"/>
      <c r="AG9" s="37" t="str">
        <f>AH8&amp;"-"&amp;AJ8</f>
        <v>-</v>
      </c>
      <c r="AH9" s="94"/>
      <c r="AI9" s="95"/>
      <c r="AJ9" s="94"/>
      <c r="AK9" s="95"/>
      <c r="AL9" s="34"/>
      <c r="AM9" s="34"/>
      <c r="AN9" s="34"/>
      <c r="AO9" s="37" t="str">
        <f>AP8&amp;"-"&amp;AR8</f>
        <v>-</v>
      </c>
      <c r="AP9" s="94"/>
      <c r="AQ9" s="95"/>
      <c r="AR9" s="94"/>
      <c r="AS9" s="95"/>
      <c r="AT9" s="34"/>
      <c r="AU9" s="34"/>
      <c r="AV9" s="34"/>
      <c r="AW9" s="37" t="str">
        <f>AX8&amp;"-"&amp;AZ8</f>
        <v>-</v>
      </c>
      <c r="AX9" s="94"/>
      <c r="AY9" s="95"/>
      <c r="AZ9" s="94"/>
      <c r="BA9" s="95"/>
      <c r="BB9" s="34"/>
      <c r="BC9" s="34"/>
      <c r="BD9" s="34"/>
      <c r="BE9" s="37" t="str">
        <f>BF8&amp;"-"&amp;BH8</f>
        <v>-</v>
      </c>
      <c r="BF9" s="94"/>
      <c r="BG9" s="95"/>
      <c r="BH9" s="94"/>
      <c r="BI9" s="95"/>
      <c r="BJ9" s="34"/>
      <c r="BK9" s="34"/>
      <c r="BL9" s="34"/>
      <c r="BM9" s="37" t="str">
        <f>BN8&amp;"-"&amp;BP8</f>
        <v>-</v>
      </c>
      <c r="BN9" s="94"/>
      <c r="BO9" s="95"/>
      <c r="BP9" s="94"/>
      <c r="BQ9" s="95"/>
      <c r="BR9" s="34"/>
      <c r="BS9" s="34"/>
      <c r="BT9" s="34"/>
      <c r="BU9" s="37" t="str">
        <f>BV8&amp;"-"&amp;BX8</f>
        <v>-</v>
      </c>
      <c r="BV9" s="94"/>
      <c r="BW9" s="95"/>
      <c r="BX9" s="94"/>
      <c r="BY9" s="95"/>
      <c r="BZ9" s="34"/>
      <c r="CA9" s="34"/>
      <c r="CB9" s="34"/>
      <c r="CC9" s="37" t="str">
        <f>CD8&amp;"-"&amp;CF8</f>
        <v>-</v>
      </c>
      <c r="CD9" s="94"/>
      <c r="CE9" s="95"/>
      <c r="CF9" s="94"/>
      <c r="CG9" s="95"/>
      <c r="CH9" s="34"/>
      <c r="CI9" s="34"/>
      <c r="CJ9" s="34"/>
      <c r="CK9" s="37" t="str">
        <f>CL8&amp;"-"&amp;CN8</f>
        <v>-</v>
      </c>
      <c r="CL9" s="94"/>
      <c r="CM9" s="95"/>
      <c r="CN9" s="94"/>
      <c r="CO9" s="95"/>
      <c r="CP9" s="34"/>
      <c r="CQ9" s="34"/>
      <c r="CR9" s="34"/>
      <c r="CS9" s="37" t="str">
        <f>CT8&amp;"-"&amp;CV8</f>
        <v>-</v>
      </c>
      <c r="CT9" s="94"/>
      <c r="CU9" s="95"/>
      <c r="CV9" s="94"/>
      <c r="CW9" s="95"/>
      <c r="CX9" s="34"/>
      <c r="CY9" s="34"/>
      <c r="CZ9" s="34"/>
      <c r="DA9" s="37" t="str">
        <f>DB8&amp;"-"&amp;DD8</f>
        <v>-</v>
      </c>
      <c r="DB9" s="94"/>
      <c r="DC9" s="95"/>
      <c r="DD9" s="94"/>
      <c r="DE9" s="95"/>
      <c r="DF9" s="34"/>
      <c r="DG9" s="97"/>
      <c r="DI9" s="19"/>
      <c r="DJ9" s="19" t="str">
        <f t="shared" si="0"/>
        <v/>
      </c>
      <c r="DK9" s="19"/>
      <c r="DL9" s="19"/>
    </row>
    <row r="10" spans="1:116" ht="15" hidden="1" customHeight="1">
      <c r="A10" s="10"/>
      <c r="B10" s="10"/>
      <c r="C10" s="10"/>
      <c r="D10" s="10"/>
      <c r="E10" s="112"/>
      <c r="F10" s="112"/>
      <c r="G10" s="112"/>
      <c r="H10" s="112"/>
      <c r="I10" s="100"/>
      <c r="J10" s="99"/>
      <c r="K10" s="10"/>
      <c r="L10" s="11"/>
      <c r="M10" s="1"/>
      <c r="N10" s="1"/>
      <c r="P10" s="102"/>
      <c r="Q10" s="102"/>
      <c r="R10" s="28"/>
      <c r="S10" s="38"/>
      <c r="T10" s="39" t="s">
        <v>17</v>
      </c>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1"/>
      <c r="DG10" s="98"/>
      <c r="DI10" s="19"/>
      <c r="DJ10" s="19" t="str">
        <f t="shared" si="0"/>
        <v>Добавить вид теплоносителя (параметры теплоносителя)</v>
      </c>
      <c r="DK10" s="19"/>
      <c r="DL10" s="19"/>
    </row>
    <row r="11" spans="1:116" ht="15" hidden="1" customHeight="1">
      <c r="A11" s="10"/>
      <c r="B11" s="10"/>
      <c r="C11" s="10"/>
      <c r="D11" s="10"/>
      <c r="E11" s="112"/>
      <c r="F11" s="112"/>
      <c r="G11" s="112"/>
      <c r="H11" s="112"/>
      <c r="I11" s="99"/>
      <c r="J11" s="10"/>
      <c r="K11" s="10"/>
      <c r="L11" s="11"/>
      <c r="M11" s="1"/>
      <c r="P11" s="102"/>
      <c r="Q11" s="27"/>
      <c r="R11" s="28"/>
      <c r="S11" s="38"/>
      <c r="T11" s="42" t="s">
        <v>18</v>
      </c>
      <c r="U11" s="40"/>
      <c r="V11" s="40"/>
      <c r="W11" s="40"/>
      <c r="X11" s="40"/>
      <c r="Y11" s="40"/>
      <c r="Z11" s="40"/>
      <c r="AA11" s="40"/>
      <c r="AB11" s="40"/>
      <c r="AC11" s="43"/>
      <c r="AD11" s="40"/>
      <c r="AE11" s="40"/>
      <c r="AF11" s="40"/>
      <c r="AG11" s="40"/>
      <c r="AH11" s="40"/>
      <c r="AI11" s="40"/>
      <c r="AJ11" s="40"/>
      <c r="AK11" s="43"/>
      <c r="AL11" s="40"/>
      <c r="AM11" s="40"/>
      <c r="AN11" s="40"/>
      <c r="AO11" s="40"/>
      <c r="AP11" s="40"/>
      <c r="AQ11" s="40"/>
      <c r="AR11" s="40"/>
      <c r="AS11" s="43"/>
      <c r="AT11" s="40"/>
      <c r="AU11" s="40"/>
      <c r="AV11" s="40"/>
      <c r="AW11" s="40"/>
      <c r="AX11" s="40"/>
      <c r="AY11" s="40"/>
      <c r="AZ11" s="40"/>
      <c r="BA11" s="43"/>
      <c r="BB11" s="40"/>
      <c r="BC11" s="40"/>
      <c r="BD11" s="40"/>
      <c r="BE11" s="40"/>
      <c r="BF11" s="40"/>
      <c r="BG11" s="40"/>
      <c r="BH11" s="40"/>
      <c r="BI11" s="43"/>
      <c r="BJ11" s="40"/>
      <c r="BK11" s="40"/>
      <c r="BL11" s="40"/>
      <c r="BM11" s="40"/>
      <c r="BN11" s="40"/>
      <c r="BO11" s="40"/>
      <c r="BP11" s="40"/>
      <c r="BQ11" s="43"/>
      <c r="BR11" s="40"/>
      <c r="BS11" s="40"/>
      <c r="BT11" s="40"/>
      <c r="BU11" s="40"/>
      <c r="BV11" s="40"/>
      <c r="BW11" s="40"/>
      <c r="BX11" s="40"/>
      <c r="BY11" s="43"/>
      <c r="BZ11" s="40"/>
      <c r="CA11" s="40"/>
      <c r="CB11" s="40"/>
      <c r="CC11" s="40"/>
      <c r="CD11" s="40"/>
      <c r="CE11" s="40"/>
      <c r="CF11" s="40"/>
      <c r="CG11" s="43"/>
      <c r="CH11" s="40"/>
      <c r="CI11" s="40"/>
      <c r="CJ11" s="40"/>
      <c r="CK11" s="40"/>
      <c r="CL11" s="40"/>
      <c r="CM11" s="40"/>
      <c r="CN11" s="40"/>
      <c r="CO11" s="43"/>
      <c r="CP11" s="40"/>
      <c r="CQ11" s="40"/>
      <c r="CR11" s="40"/>
      <c r="CS11" s="40"/>
      <c r="CT11" s="40"/>
      <c r="CU11" s="40"/>
      <c r="CV11" s="40"/>
      <c r="CW11" s="43"/>
      <c r="CX11" s="40"/>
      <c r="CY11" s="40"/>
      <c r="CZ11" s="40"/>
      <c r="DA11" s="40"/>
      <c r="DB11" s="40"/>
      <c r="DC11" s="40"/>
      <c r="DD11" s="40"/>
      <c r="DE11" s="43"/>
      <c r="DF11" s="40"/>
      <c r="DG11" s="44"/>
      <c r="DI11" s="19"/>
      <c r="DJ11" s="19" t="str">
        <f t="shared" si="0"/>
        <v>Добавить группу потребителей</v>
      </c>
      <c r="DK11" s="19"/>
      <c r="DL11" s="19"/>
    </row>
    <row r="12" spans="1:116" ht="14.25" hidden="1" customHeight="1">
      <c r="A12" s="10"/>
      <c r="B12" s="10"/>
      <c r="C12" s="10"/>
      <c r="D12" s="10"/>
      <c r="E12" s="112"/>
      <c r="F12" s="112"/>
      <c r="G12" s="112"/>
      <c r="H12" s="111"/>
      <c r="I12" s="10"/>
      <c r="J12" s="10"/>
      <c r="K12" s="10"/>
      <c r="L12" s="11"/>
      <c r="M12" s="12"/>
      <c r="N12" s="12"/>
      <c r="O12" s="1"/>
      <c r="P12" s="13"/>
      <c r="Q12" s="45"/>
      <c r="R12" s="14"/>
      <c r="S12" s="38"/>
      <c r="T12" s="46" t="s">
        <v>19</v>
      </c>
      <c r="U12" s="40"/>
      <c r="V12" s="40"/>
      <c r="W12" s="40"/>
      <c r="X12" s="40"/>
      <c r="Y12" s="40"/>
      <c r="Z12" s="40"/>
      <c r="AA12" s="40"/>
      <c r="AB12" s="40"/>
      <c r="AC12" s="43"/>
      <c r="AD12" s="40"/>
      <c r="AE12" s="40"/>
      <c r="AF12" s="40"/>
      <c r="AG12" s="40"/>
      <c r="AH12" s="40"/>
      <c r="AI12" s="40"/>
      <c r="AJ12" s="40"/>
      <c r="AK12" s="43"/>
      <c r="AL12" s="40"/>
      <c r="AM12" s="40"/>
      <c r="AN12" s="40"/>
      <c r="AO12" s="40"/>
      <c r="AP12" s="40"/>
      <c r="AQ12" s="40"/>
      <c r="AR12" s="40"/>
      <c r="AS12" s="43"/>
      <c r="AT12" s="40"/>
      <c r="AU12" s="40"/>
      <c r="AV12" s="40"/>
      <c r="AW12" s="40"/>
      <c r="AX12" s="40"/>
      <c r="AY12" s="40"/>
      <c r="AZ12" s="40"/>
      <c r="BA12" s="43"/>
      <c r="BB12" s="40"/>
      <c r="BC12" s="40"/>
      <c r="BD12" s="40"/>
      <c r="BE12" s="40"/>
      <c r="BF12" s="40"/>
      <c r="BG12" s="40"/>
      <c r="BH12" s="40"/>
      <c r="BI12" s="43"/>
      <c r="BJ12" s="40"/>
      <c r="BK12" s="40"/>
      <c r="BL12" s="40"/>
      <c r="BM12" s="40"/>
      <c r="BN12" s="40"/>
      <c r="BO12" s="40"/>
      <c r="BP12" s="40"/>
      <c r="BQ12" s="43"/>
      <c r="BR12" s="40"/>
      <c r="BS12" s="40"/>
      <c r="BT12" s="40"/>
      <c r="BU12" s="40"/>
      <c r="BV12" s="40"/>
      <c r="BW12" s="40"/>
      <c r="BX12" s="40"/>
      <c r="BY12" s="43"/>
      <c r="BZ12" s="40"/>
      <c r="CA12" s="40"/>
      <c r="CB12" s="40"/>
      <c r="CC12" s="40"/>
      <c r="CD12" s="40"/>
      <c r="CE12" s="40"/>
      <c r="CF12" s="40"/>
      <c r="CG12" s="43"/>
      <c r="CH12" s="40"/>
      <c r="CI12" s="40"/>
      <c r="CJ12" s="40"/>
      <c r="CK12" s="40"/>
      <c r="CL12" s="40"/>
      <c r="CM12" s="40"/>
      <c r="CN12" s="40"/>
      <c r="CO12" s="43"/>
      <c r="CP12" s="40"/>
      <c r="CQ12" s="40"/>
      <c r="CR12" s="40"/>
      <c r="CS12" s="40"/>
      <c r="CT12" s="40"/>
      <c r="CU12" s="40"/>
      <c r="CV12" s="40"/>
      <c r="CW12" s="43"/>
      <c r="CX12" s="40"/>
      <c r="CY12" s="40"/>
      <c r="CZ12" s="40"/>
      <c r="DA12" s="40"/>
      <c r="DB12" s="40"/>
      <c r="DC12" s="40"/>
      <c r="DD12" s="40"/>
      <c r="DE12" s="43"/>
      <c r="DF12" s="40"/>
      <c r="DG12" s="44"/>
      <c r="DI12" s="19"/>
      <c r="DJ12" s="19" t="str">
        <f t="shared" si="0"/>
        <v>Добавить схему подключения</v>
      </c>
      <c r="DK12" s="19"/>
      <c r="DL12" s="19"/>
    </row>
    <row r="13" spans="1:116" s="8" customFormat="1" ht="0.75" hidden="1" customHeight="1">
      <c r="A13" s="47"/>
      <c r="B13" s="47"/>
      <c r="C13" s="47"/>
      <c r="D13" s="47"/>
      <c r="E13" s="112"/>
      <c r="F13" s="112"/>
      <c r="G13" s="111"/>
      <c r="H13" s="47"/>
      <c r="I13" s="47"/>
      <c r="J13" s="47"/>
      <c r="K13" s="47"/>
      <c r="L13" s="48"/>
      <c r="M13" s="49"/>
      <c r="N13" s="49"/>
      <c r="P13" s="50"/>
      <c r="Q13" s="51"/>
      <c r="R13" s="50"/>
      <c r="S13" s="52"/>
      <c r="T13" s="53" t="s">
        <v>20</v>
      </c>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I13" s="19"/>
      <c r="DJ13" s="19" t="str">
        <f t="shared" si="0"/>
        <v>Добавить источник для дифференциации</v>
      </c>
      <c r="DK13" s="19"/>
      <c r="DL13" s="19"/>
    </row>
    <row r="14" spans="1:116" s="8" customFormat="1" ht="0.75" hidden="1" customHeight="1">
      <c r="A14" s="47"/>
      <c r="B14" s="47"/>
      <c r="C14" s="47"/>
      <c r="D14" s="47"/>
      <c r="E14" s="112"/>
      <c r="F14" s="111"/>
      <c r="G14" s="47"/>
      <c r="H14" s="47"/>
      <c r="I14" s="47"/>
      <c r="J14" s="47"/>
      <c r="K14" s="47"/>
      <c r="L14" s="48"/>
      <c r="M14" s="55"/>
      <c r="N14" s="55"/>
      <c r="P14" s="50"/>
      <c r="Q14" s="51"/>
      <c r="R14" s="50"/>
      <c r="S14" s="56"/>
      <c r="T14" s="57" t="s">
        <v>21</v>
      </c>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I14" s="19"/>
      <c r="DJ14" s="19" t="str">
        <f t="shared" si="0"/>
        <v>Добавить централизованную систему для дифференциации</v>
      </c>
      <c r="DK14" s="19"/>
      <c r="DL14" s="19"/>
    </row>
    <row r="15" spans="1:116" s="8" customFormat="1" ht="0.75" hidden="1" customHeight="1">
      <c r="A15" s="47"/>
      <c r="B15" s="47"/>
      <c r="C15" s="47"/>
      <c r="D15" s="47"/>
      <c r="E15" s="111"/>
      <c r="F15" s="47"/>
      <c r="G15" s="47"/>
      <c r="H15" s="47"/>
      <c r="I15" s="47"/>
      <c r="J15" s="47"/>
      <c r="K15" s="47"/>
      <c r="L15" s="48"/>
      <c r="M15" s="55"/>
      <c r="N15" s="55"/>
      <c r="P15" s="50"/>
      <c r="Q15" s="51"/>
      <c r="R15" s="50"/>
      <c r="S15" s="56"/>
      <c r="T15" s="59" t="s">
        <v>22</v>
      </c>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I15" s="19"/>
      <c r="DJ15" s="19" t="str">
        <f t="shared" si="0"/>
        <v>Добавить территорию для дифференциации</v>
      </c>
      <c r="DK15" s="19"/>
      <c r="DL15" s="19"/>
    </row>
    <row r="16" spans="1:116" ht="14.25" hidden="1" customHeight="1">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row>
    <row r="17" spans="1:116" ht="14.25" hidden="1" customHeight="1">
      <c r="AD17" s="60"/>
      <c r="AE17" s="60"/>
      <c r="AF17" s="60"/>
      <c r="AG17" s="61"/>
      <c r="AH17" s="141"/>
      <c r="AI17" s="142" t="s">
        <v>15</v>
      </c>
      <c r="AJ17" s="141"/>
      <c r="AK17" s="142" t="s">
        <v>15</v>
      </c>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row>
    <row r="18" spans="1:116" ht="14.25" hidden="1" customHeight="1">
      <c r="AD18" s="60"/>
      <c r="AE18" s="60"/>
      <c r="AF18" s="60"/>
      <c r="AG18" s="37" t="str">
        <f>AH17&amp;"-"&amp;AJ17</f>
        <v>-</v>
      </c>
      <c r="AH18" s="142"/>
      <c r="AI18" s="142"/>
      <c r="AJ18" s="142"/>
      <c r="AK18" s="142"/>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row>
    <row r="19" spans="1:116" ht="14.25" hidden="1" customHeight="1">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row>
    <row r="20" spans="1:116" s="1" customFormat="1" ht="22.5" hidden="1" customHeight="1">
      <c r="L20" s="2"/>
      <c r="M20" s="3"/>
      <c r="N20" s="3"/>
      <c r="O20" s="62" t="s">
        <v>23</v>
      </c>
      <c r="P20" s="3"/>
      <c r="Q20" s="63"/>
      <c r="R20" s="63"/>
      <c r="S20" s="12"/>
      <c r="Z20" s="62"/>
      <c r="AB20" s="62"/>
      <c r="AH20" s="62"/>
      <c r="AJ20" s="62"/>
      <c r="AP20" s="62"/>
      <c r="AR20" s="62"/>
      <c r="AX20" s="62"/>
      <c r="AZ20" s="62"/>
      <c r="BF20" s="62"/>
      <c r="BH20" s="62"/>
      <c r="BN20" s="62"/>
      <c r="BP20" s="62"/>
      <c r="BV20" s="62"/>
      <c r="BX20" s="62"/>
      <c r="CD20" s="62"/>
      <c r="CF20" s="62"/>
      <c r="CL20" s="62"/>
      <c r="CN20" s="62"/>
      <c r="CT20" s="62"/>
      <c r="CV20" s="62"/>
      <c r="DB20" s="62"/>
      <c r="DD20" s="62"/>
      <c r="DH20" s="8"/>
      <c r="DI20" s="8"/>
      <c r="DJ20" s="8"/>
      <c r="DK20" s="8"/>
      <c r="DL20" s="8"/>
    </row>
    <row r="21" spans="1:116" s="1" customFormat="1" ht="14.25" hidden="1" customHeight="1">
      <c r="L21" s="2"/>
      <c r="M21" s="3"/>
      <c r="N21" s="3"/>
      <c r="O21" s="3"/>
      <c r="P21" s="3"/>
      <c r="Q21" s="63"/>
      <c r="R21" s="63"/>
      <c r="S21" s="12"/>
      <c r="DH21" s="8"/>
      <c r="DI21" s="8"/>
      <c r="DJ21" s="8"/>
      <c r="DK21" s="8"/>
      <c r="DL21" s="8"/>
    </row>
    <row r="22" spans="1:116" s="1" customFormat="1" ht="14.25" hidden="1" customHeight="1">
      <c r="L22" s="2"/>
      <c r="M22" s="3"/>
      <c r="N22" s="3"/>
      <c r="O22" s="11" t="s">
        <v>24</v>
      </c>
      <c r="P22" s="3"/>
      <c r="Q22" s="63"/>
      <c r="R22" s="63"/>
      <c r="S22" s="12"/>
      <c r="T22" s="1" t="s">
        <v>25</v>
      </c>
      <c r="AA22" s="64" t="s">
        <v>26</v>
      </c>
      <c r="AC22" s="64" t="s">
        <v>27</v>
      </c>
      <c r="AD22" s="1" t="s">
        <v>25</v>
      </c>
      <c r="AI22" s="64" t="s">
        <v>28</v>
      </c>
      <c r="AK22" s="64" t="s">
        <v>27</v>
      </c>
      <c r="AQ22" s="64" t="s">
        <v>26</v>
      </c>
      <c r="AS22" s="64" t="s">
        <v>27</v>
      </c>
      <c r="AY22" s="64" t="s">
        <v>26</v>
      </c>
      <c r="BA22" s="64" t="s">
        <v>27</v>
      </c>
      <c r="BG22" s="64" t="s">
        <v>26</v>
      </c>
      <c r="BI22" s="64" t="s">
        <v>27</v>
      </c>
      <c r="BO22" s="64" t="s">
        <v>26</v>
      </c>
      <c r="BQ22" s="64" t="s">
        <v>27</v>
      </c>
      <c r="BW22" s="64" t="s">
        <v>26</v>
      </c>
      <c r="BY22" s="64" t="s">
        <v>27</v>
      </c>
      <c r="CE22" s="64" t="s">
        <v>26</v>
      </c>
      <c r="CG22" s="64" t="s">
        <v>27</v>
      </c>
      <c r="CM22" s="64" t="s">
        <v>26</v>
      </c>
      <c r="CO22" s="64" t="s">
        <v>27</v>
      </c>
      <c r="CU22" s="64" t="s">
        <v>26</v>
      </c>
      <c r="CW22" s="64" t="s">
        <v>27</v>
      </c>
      <c r="DC22" s="64" t="s">
        <v>26</v>
      </c>
      <c r="DE22" s="64" t="s">
        <v>27</v>
      </c>
      <c r="DH22" s="8"/>
      <c r="DI22" s="8"/>
      <c r="DJ22" s="8"/>
      <c r="DK22" s="8"/>
      <c r="DL22" s="8"/>
    </row>
    <row r="23" spans="1:116" ht="14.25" hidden="1" customHeight="1">
      <c r="O23" s="11"/>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row>
    <row r="24" spans="1:116" ht="14.25" hidden="1" customHeight="1">
      <c r="O24" s="11"/>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row>
    <row r="25" spans="1:116" ht="14.25" customHeight="1">
      <c r="Q25" s="65"/>
      <c r="R25" s="65"/>
      <c r="S25" s="66"/>
      <c r="T25" s="67"/>
      <c r="U25" s="6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row>
    <row r="26" spans="1:116" ht="14.25" customHeight="1">
      <c r="Q26" s="65"/>
      <c r="R26" s="65"/>
      <c r="S26" s="139" t="str">
        <f>IF(TEMPLATE_GROUP="P",PT_P_FORM_HEAT_4_NAME_FORM,PT_R_FORM_HEAT_21_NAME_FORM)</f>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
      <c r="T26" s="139"/>
      <c r="U26" s="139"/>
      <c r="V26" s="139"/>
      <c r="W26" s="139"/>
      <c r="X26" s="139"/>
      <c r="Y26" s="139"/>
      <c r="Z26" s="139"/>
      <c r="AA26" s="139"/>
      <c r="AB26" s="139"/>
      <c r="AC26" s="139"/>
      <c r="AD26" s="139"/>
      <c r="AE26" s="139"/>
      <c r="AF26" s="139"/>
      <c r="AG26" s="139"/>
      <c r="AH26" s="139"/>
      <c r="AI26" s="139"/>
      <c r="AJ26" s="139"/>
      <c r="AK26" s="68"/>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row>
    <row r="27" spans="1:116" ht="14.25" customHeight="1">
      <c r="Q27" s="65"/>
      <c r="R27" s="65"/>
      <c r="S27" s="140" t="str">
        <f>IF(org=0,"Не определено",org)</f>
        <v>МУП "Управление тепловодоснабжения и водоотведения "Сибиряк" муниципального образования сельское поселение Нижнесортымский</v>
      </c>
      <c r="T27" s="140"/>
      <c r="U27" s="140"/>
      <c r="V27" s="140"/>
      <c r="W27" s="140"/>
      <c r="X27" s="140"/>
      <c r="Y27" s="140"/>
      <c r="Z27" s="140"/>
      <c r="AA27" s="140"/>
      <c r="AB27" s="140"/>
      <c r="AC27" s="140"/>
      <c r="AD27" s="140"/>
      <c r="AE27" s="140"/>
      <c r="AF27" s="140"/>
      <c r="AG27" s="140"/>
      <c r="AH27" s="140"/>
      <c r="AI27" s="140"/>
      <c r="AJ27" s="140"/>
      <c r="AK27" s="68"/>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row>
    <row r="28" spans="1:116" ht="14.25" customHeight="1">
      <c r="Q28" s="65"/>
      <c r="R28" s="65"/>
      <c r="S28" s="66"/>
      <c r="T28" s="67"/>
      <c r="U28" s="67"/>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row>
    <row r="29" spans="1:116" s="72" customFormat="1" ht="25.5" customHeight="1">
      <c r="A29" s="64"/>
      <c r="B29" s="64"/>
      <c r="C29" s="64"/>
      <c r="D29" s="64"/>
      <c r="E29" s="64"/>
      <c r="F29" s="64"/>
      <c r="G29" s="64"/>
      <c r="H29" s="64"/>
      <c r="I29" s="64"/>
      <c r="J29" s="64"/>
      <c r="K29" s="64"/>
      <c r="L29" s="11"/>
      <c r="M29" s="64"/>
      <c r="N29" s="64"/>
      <c r="O29" s="64"/>
      <c r="S29" s="137" t="s">
        <v>29</v>
      </c>
      <c r="T29" s="137"/>
      <c r="U29" s="73"/>
      <c r="V29" s="136" t="str">
        <f>IF(TITLE_NAME_OR_PR_CHANGE="",IF(TITLE_NAME_OR_PR="","",TITLE_NAME_OR_PR),TITLE_NAME_OR_PR_CHANGE)</f>
        <v>Региональная служба по тарифамХанты-Мансийского автономного округа – Югры</v>
      </c>
      <c r="W29" s="136"/>
      <c r="X29" s="136"/>
      <c r="Y29" s="136"/>
      <c r="Z29" s="136"/>
      <c r="AA29" s="136"/>
      <c r="AB29" s="136"/>
      <c r="AC29" s="7"/>
      <c r="AD29" s="136" t="str">
        <f>IF(TITLE_NAME_OR_PR_CHANGE="",IF(TITLE_NAME_OR_PR="","",TITLE_NAME_OR_PR),TITLE_NAME_OR_PR_CHANGE)</f>
        <v>Региональная служба по тарифамХанты-Мансийского автономного округа – Югры</v>
      </c>
      <c r="AE29" s="136"/>
      <c r="AF29" s="136"/>
      <c r="AG29" s="136"/>
      <c r="AH29" s="136"/>
      <c r="AI29" s="136"/>
      <c r="AJ29" s="136"/>
      <c r="AK29" s="7"/>
      <c r="AL29" s="136" t="str">
        <f>IF(TITLE_NAME_OR_PR_CHANGE="",IF(TITLE_NAME_OR_PR="","",TITLE_NAME_OR_PR),TITLE_NAME_OR_PR_CHANGE)</f>
        <v>Региональная служба по тарифамХанты-Мансийского автономного округа – Югры</v>
      </c>
      <c r="AM29" s="136"/>
      <c r="AN29" s="136"/>
      <c r="AO29" s="136"/>
      <c r="AP29" s="136"/>
      <c r="AQ29" s="136"/>
      <c r="AR29" s="136"/>
      <c r="AS29" s="7"/>
      <c r="AT29" s="136" t="str">
        <f>IF(TITLE_NAME_OR_PR_CHANGE="",IF(TITLE_NAME_OR_PR="","",TITLE_NAME_OR_PR),TITLE_NAME_OR_PR_CHANGE)</f>
        <v>Региональная служба по тарифамХанты-Мансийского автономного округа – Югры</v>
      </c>
      <c r="AU29" s="136"/>
      <c r="AV29" s="136"/>
      <c r="AW29" s="136"/>
      <c r="AX29" s="136"/>
      <c r="AY29" s="136"/>
      <c r="AZ29" s="136"/>
      <c r="BA29" s="7"/>
      <c r="BB29" s="136" t="str">
        <f>IF(TITLE_NAME_OR_PR_CHANGE="",IF(TITLE_NAME_OR_PR="","",TITLE_NAME_OR_PR),TITLE_NAME_OR_PR_CHANGE)</f>
        <v>Региональная служба по тарифамХанты-Мансийского автономного округа – Югры</v>
      </c>
      <c r="BC29" s="136"/>
      <c r="BD29" s="136"/>
      <c r="BE29" s="136"/>
      <c r="BF29" s="136"/>
      <c r="BG29" s="136"/>
      <c r="BH29" s="136"/>
      <c r="BI29" s="7"/>
      <c r="BJ29" s="136" t="str">
        <f>IF(TITLE_NAME_OR_PR_CHANGE="",IF(TITLE_NAME_OR_PR="","",TITLE_NAME_OR_PR),TITLE_NAME_OR_PR_CHANGE)</f>
        <v>Региональная служба по тарифамХанты-Мансийского автономного округа – Югры</v>
      </c>
      <c r="BK29" s="136"/>
      <c r="BL29" s="136"/>
      <c r="BM29" s="136"/>
      <c r="BN29" s="136"/>
      <c r="BO29" s="136"/>
      <c r="BP29" s="136"/>
      <c r="BQ29" s="7"/>
      <c r="BR29" s="136" t="str">
        <f>IF(TITLE_NAME_OR_PR_CHANGE="",IF(TITLE_NAME_OR_PR="","",TITLE_NAME_OR_PR),TITLE_NAME_OR_PR_CHANGE)</f>
        <v>Региональная служба по тарифамХанты-Мансийского автономного округа – Югры</v>
      </c>
      <c r="BS29" s="136"/>
      <c r="BT29" s="136"/>
      <c r="BU29" s="136"/>
      <c r="BV29" s="136"/>
      <c r="BW29" s="136"/>
      <c r="BX29" s="136"/>
      <c r="BY29" s="7"/>
      <c r="BZ29" s="136" t="str">
        <f>IF(TITLE_NAME_OR_PR_CHANGE="",IF(TITLE_NAME_OR_PR="","",TITLE_NAME_OR_PR),TITLE_NAME_OR_PR_CHANGE)</f>
        <v>Региональная служба по тарифамХанты-Мансийского автономного округа – Югры</v>
      </c>
      <c r="CA29" s="136"/>
      <c r="CB29" s="136"/>
      <c r="CC29" s="136"/>
      <c r="CD29" s="136"/>
      <c r="CE29" s="136"/>
      <c r="CF29" s="136"/>
      <c r="CG29" s="7"/>
      <c r="CH29" s="136" t="str">
        <f>IF(TITLE_NAME_OR_PR_CHANGE="",IF(TITLE_NAME_OR_PR="","",TITLE_NAME_OR_PR),TITLE_NAME_OR_PR_CHANGE)</f>
        <v>Региональная служба по тарифамХанты-Мансийского автономного округа – Югры</v>
      </c>
      <c r="CI29" s="136"/>
      <c r="CJ29" s="136"/>
      <c r="CK29" s="136"/>
      <c r="CL29" s="136"/>
      <c r="CM29" s="136"/>
      <c r="CN29" s="136"/>
      <c r="CO29" s="7"/>
      <c r="CP29" s="136" t="str">
        <f>IF(TITLE_NAME_OR_PR_CHANGE="",IF(TITLE_NAME_OR_PR="","",TITLE_NAME_OR_PR),TITLE_NAME_OR_PR_CHANGE)</f>
        <v>Региональная служба по тарифамХанты-Мансийского автономного округа – Югры</v>
      </c>
      <c r="CQ29" s="136"/>
      <c r="CR29" s="136"/>
      <c r="CS29" s="136"/>
      <c r="CT29" s="136"/>
      <c r="CU29" s="136"/>
      <c r="CV29" s="136"/>
      <c r="CW29" s="7"/>
      <c r="CX29" s="136" t="str">
        <f>IF(TITLE_NAME_OR_PR_CHANGE="",IF(TITLE_NAME_OR_PR="","",TITLE_NAME_OR_PR),TITLE_NAME_OR_PR_CHANGE)</f>
        <v>Региональная служба по тарифамХанты-Мансийского автономного округа – Югры</v>
      </c>
      <c r="CY29" s="136"/>
      <c r="CZ29" s="136"/>
      <c r="DA29" s="136"/>
      <c r="DB29" s="136"/>
      <c r="DC29" s="136"/>
      <c r="DD29" s="136"/>
      <c r="DE29" s="7"/>
      <c r="DF29" s="7"/>
      <c r="DG29" s="74"/>
      <c r="DH29" s="19"/>
      <c r="DI29" s="19"/>
      <c r="DJ29" s="19"/>
      <c r="DK29" s="19"/>
      <c r="DL29" s="19"/>
    </row>
    <row r="30" spans="1:116" s="72" customFormat="1" ht="18.75" customHeight="1">
      <c r="A30" s="64"/>
      <c r="B30" s="64"/>
      <c r="C30" s="64"/>
      <c r="D30" s="64"/>
      <c r="E30" s="64"/>
      <c r="F30" s="64"/>
      <c r="G30" s="64"/>
      <c r="H30" s="64"/>
      <c r="I30" s="64"/>
      <c r="J30" s="64"/>
      <c r="K30" s="64"/>
      <c r="L30" s="11"/>
      <c r="M30" s="64"/>
      <c r="N30" s="64"/>
      <c r="O30" s="64"/>
      <c r="S30" s="137" t="s">
        <v>30</v>
      </c>
      <c r="T30" s="137"/>
      <c r="U30" s="73"/>
      <c r="V30" s="138">
        <f>IF(TITLE_DATE_PR_CHANGE="",IF(TITLE_DATE_PR="","",TITLE_DATE_PR),TITLE_DATE_PR_CHANGE)</f>
        <v>45265</v>
      </c>
      <c r="W30" s="138"/>
      <c r="X30" s="138"/>
      <c r="Y30" s="138"/>
      <c r="Z30" s="138"/>
      <c r="AA30" s="138"/>
      <c r="AB30" s="138"/>
      <c r="AC30" s="7"/>
      <c r="AD30" s="138">
        <f>IF(TITLE_DATE_PR_CHANGE="",IF(TITLE_DATE_PR="","",TITLE_DATE_PR),TITLE_DATE_PR_CHANGE)</f>
        <v>45265</v>
      </c>
      <c r="AE30" s="138"/>
      <c r="AF30" s="138"/>
      <c r="AG30" s="138"/>
      <c r="AH30" s="138"/>
      <c r="AI30" s="138"/>
      <c r="AJ30" s="138"/>
      <c r="AK30" s="7"/>
      <c r="AL30" s="138">
        <f>IF(TITLE_DATE_PR_CHANGE="",IF(TITLE_DATE_PR="","",TITLE_DATE_PR),TITLE_DATE_PR_CHANGE)</f>
        <v>45265</v>
      </c>
      <c r="AM30" s="138"/>
      <c r="AN30" s="138"/>
      <c r="AO30" s="138"/>
      <c r="AP30" s="138"/>
      <c r="AQ30" s="138"/>
      <c r="AR30" s="138"/>
      <c r="AS30" s="7"/>
      <c r="AT30" s="138">
        <f>IF(TITLE_DATE_PR_CHANGE="",IF(TITLE_DATE_PR="","",TITLE_DATE_PR),TITLE_DATE_PR_CHANGE)</f>
        <v>45265</v>
      </c>
      <c r="AU30" s="138"/>
      <c r="AV30" s="138"/>
      <c r="AW30" s="138"/>
      <c r="AX30" s="138"/>
      <c r="AY30" s="138"/>
      <c r="AZ30" s="138"/>
      <c r="BA30" s="7"/>
      <c r="BB30" s="138">
        <f>IF(TITLE_DATE_PR_CHANGE="",IF(TITLE_DATE_PR="","",TITLE_DATE_PR),TITLE_DATE_PR_CHANGE)</f>
        <v>45265</v>
      </c>
      <c r="BC30" s="138"/>
      <c r="BD30" s="138"/>
      <c r="BE30" s="138"/>
      <c r="BF30" s="138"/>
      <c r="BG30" s="138"/>
      <c r="BH30" s="138"/>
      <c r="BI30" s="7"/>
      <c r="BJ30" s="138">
        <f>IF(TITLE_DATE_PR_CHANGE="",IF(TITLE_DATE_PR="","",TITLE_DATE_PR),TITLE_DATE_PR_CHANGE)</f>
        <v>45265</v>
      </c>
      <c r="BK30" s="138"/>
      <c r="BL30" s="138"/>
      <c r="BM30" s="138"/>
      <c r="BN30" s="138"/>
      <c r="BO30" s="138"/>
      <c r="BP30" s="138"/>
      <c r="BQ30" s="7"/>
      <c r="BR30" s="138">
        <f>IF(TITLE_DATE_PR_CHANGE="",IF(TITLE_DATE_PR="","",TITLE_DATE_PR),TITLE_DATE_PR_CHANGE)</f>
        <v>45265</v>
      </c>
      <c r="BS30" s="138"/>
      <c r="BT30" s="138"/>
      <c r="BU30" s="138"/>
      <c r="BV30" s="138"/>
      <c r="BW30" s="138"/>
      <c r="BX30" s="138"/>
      <c r="BY30" s="7"/>
      <c r="BZ30" s="138">
        <f>IF(TITLE_DATE_PR_CHANGE="",IF(TITLE_DATE_PR="","",TITLE_DATE_PR),TITLE_DATE_PR_CHANGE)</f>
        <v>45265</v>
      </c>
      <c r="CA30" s="138"/>
      <c r="CB30" s="138"/>
      <c r="CC30" s="138"/>
      <c r="CD30" s="138"/>
      <c r="CE30" s="138"/>
      <c r="CF30" s="138"/>
      <c r="CG30" s="7"/>
      <c r="CH30" s="138">
        <f>IF(TITLE_DATE_PR_CHANGE="",IF(TITLE_DATE_PR="","",TITLE_DATE_PR),TITLE_DATE_PR_CHANGE)</f>
        <v>45265</v>
      </c>
      <c r="CI30" s="138"/>
      <c r="CJ30" s="138"/>
      <c r="CK30" s="138"/>
      <c r="CL30" s="138"/>
      <c r="CM30" s="138"/>
      <c r="CN30" s="138"/>
      <c r="CO30" s="7"/>
      <c r="CP30" s="138">
        <f>IF(TITLE_DATE_PR_CHANGE="",IF(TITLE_DATE_PR="","",TITLE_DATE_PR),TITLE_DATE_PR_CHANGE)</f>
        <v>45265</v>
      </c>
      <c r="CQ30" s="138"/>
      <c r="CR30" s="138"/>
      <c r="CS30" s="138"/>
      <c r="CT30" s="138"/>
      <c r="CU30" s="138"/>
      <c r="CV30" s="138"/>
      <c r="CW30" s="7"/>
      <c r="CX30" s="138">
        <f>IF(TITLE_DATE_PR_CHANGE="",IF(TITLE_DATE_PR="","",TITLE_DATE_PR),TITLE_DATE_PR_CHANGE)</f>
        <v>45265</v>
      </c>
      <c r="CY30" s="138"/>
      <c r="CZ30" s="138"/>
      <c r="DA30" s="138"/>
      <c r="DB30" s="138"/>
      <c r="DC30" s="138"/>
      <c r="DD30" s="138"/>
      <c r="DE30" s="7"/>
      <c r="DF30" s="7"/>
      <c r="DG30" s="74"/>
      <c r="DH30" s="19"/>
      <c r="DI30" s="19"/>
      <c r="DJ30" s="19"/>
      <c r="DK30" s="19"/>
      <c r="DL30" s="19"/>
    </row>
    <row r="31" spans="1:116" s="72" customFormat="1" ht="18.75" customHeight="1">
      <c r="A31" s="64"/>
      <c r="B31" s="64"/>
      <c r="C31" s="64"/>
      <c r="D31" s="64"/>
      <c r="E31" s="64"/>
      <c r="F31" s="64"/>
      <c r="G31" s="64"/>
      <c r="H31" s="64"/>
      <c r="I31" s="64"/>
      <c r="J31" s="64"/>
      <c r="K31" s="64"/>
      <c r="L31" s="11"/>
      <c r="M31" s="64"/>
      <c r="N31" s="64"/>
      <c r="O31" s="64"/>
      <c r="S31" s="137" t="s">
        <v>31</v>
      </c>
      <c r="T31" s="137"/>
      <c r="U31" s="73"/>
      <c r="V31" s="136" t="str">
        <f>IF(TITLE_NUMBER_PR_CHANGE="",IF(TITLE_NUMBER_PR="","",TITLE_NUMBER_PR),TITLE_NUMBER_PR_CHANGE)</f>
        <v>84-нп</v>
      </c>
      <c r="W31" s="136"/>
      <c r="X31" s="136"/>
      <c r="Y31" s="136"/>
      <c r="Z31" s="136"/>
      <c r="AA31" s="136"/>
      <c r="AB31" s="136"/>
      <c r="AC31" s="7"/>
      <c r="AD31" s="136" t="str">
        <f>IF(TITLE_NUMBER_PR_CHANGE="",IF(TITLE_NUMBER_PR="","",TITLE_NUMBER_PR),TITLE_NUMBER_PR_CHANGE)</f>
        <v>84-нп</v>
      </c>
      <c r="AE31" s="136"/>
      <c r="AF31" s="136"/>
      <c r="AG31" s="136"/>
      <c r="AH31" s="136"/>
      <c r="AI31" s="136"/>
      <c r="AJ31" s="136"/>
      <c r="AK31" s="7"/>
      <c r="AL31" s="136" t="str">
        <f>IF(TITLE_NUMBER_PR_CHANGE="",IF(TITLE_NUMBER_PR="","",TITLE_NUMBER_PR),TITLE_NUMBER_PR_CHANGE)</f>
        <v>84-нп</v>
      </c>
      <c r="AM31" s="136"/>
      <c r="AN31" s="136"/>
      <c r="AO31" s="136"/>
      <c r="AP31" s="136"/>
      <c r="AQ31" s="136"/>
      <c r="AR31" s="136"/>
      <c r="AS31" s="7"/>
      <c r="AT31" s="136" t="str">
        <f>IF(TITLE_NUMBER_PR_CHANGE="",IF(TITLE_NUMBER_PR="","",TITLE_NUMBER_PR),TITLE_NUMBER_PR_CHANGE)</f>
        <v>84-нп</v>
      </c>
      <c r="AU31" s="136"/>
      <c r="AV31" s="136"/>
      <c r="AW31" s="136"/>
      <c r="AX31" s="136"/>
      <c r="AY31" s="136"/>
      <c r="AZ31" s="136"/>
      <c r="BA31" s="7"/>
      <c r="BB31" s="136" t="str">
        <f>IF(TITLE_NUMBER_PR_CHANGE="",IF(TITLE_NUMBER_PR="","",TITLE_NUMBER_PR),TITLE_NUMBER_PR_CHANGE)</f>
        <v>84-нп</v>
      </c>
      <c r="BC31" s="136"/>
      <c r="BD31" s="136"/>
      <c r="BE31" s="136"/>
      <c r="BF31" s="136"/>
      <c r="BG31" s="136"/>
      <c r="BH31" s="136"/>
      <c r="BI31" s="7"/>
      <c r="BJ31" s="136" t="str">
        <f>IF(TITLE_NUMBER_PR_CHANGE="",IF(TITLE_NUMBER_PR="","",TITLE_NUMBER_PR),TITLE_NUMBER_PR_CHANGE)</f>
        <v>84-нп</v>
      </c>
      <c r="BK31" s="136"/>
      <c r="BL31" s="136"/>
      <c r="BM31" s="136"/>
      <c r="BN31" s="136"/>
      <c r="BO31" s="136"/>
      <c r="BP31" s="136"/>
      <c r="BQ31" s="7"/>
      <c r="BR31" s="136" t="str">
        <f>IF(TITLE_NUMBER_PR_CHANGE="",IF(TITLE_NUMBER_PR="","",TITLE_NUMBER_PR),TITLE_NUMBER_PR_CHANGE)</f>
        <v>84-нп</v>
      </c>
      <c r="BS31" s="136"/>
      <c r="BT31" s="136"/>
      <c r="BU31" s="136"/>
      <c r="BV31" s="136"/>
      <c r="BW31" s="136"/>
      <c r="BX31" s="136"/>
      <c r="BY31" s="7"/>
      <c r="BZ31" s="136" t="str">
        <f>IF(TITLE_NUMBER_PR_CHANGE="",IF(TITLE_NUMBER_PR="","",TITLE_NUMBER_PR),TITLE_NUMBER_PR_CHANGE)</f>
        <v>84-нп</v>
      </c>
      <c r="CA31" s="136"/>
      <c r="CB31" s="136"/>
      <c r="CC31" s="136"/>
      <c r="CD31" s="136"/>
      <c r="CE31" s="136"/>
      <c r="CF31" s="136"/>
      <c r="CG31" s="7"/>
      <c r="CH31" s="136" t="str">
        <f>IF(TITLE_NUMBER_PR_CHANGE="",IF(TITLE_NUMBER_PR="","",TITLE_NUMBER_PR),TITLE_NUMBER_PR_CHANGE)</f>
        <v>84-нп</v>
      </c>
      <c r="CI31" s="136"/>
      <c r="CJ31" s="136"/>
      <c r="CK31" s="136"/>
      <c r="CL31" s="136"/>
      <c r="CM31" s="136"/>
      <c r="CN31" s="136"/>
      <c r="CO31" s="7"/>
      <c r="CP31" s="136" t="str">
        <f>IF(TITLE_NUMBER_PR_CHANGE="",IF(TITLE_NUMBER_PR="","",TITLE_NUMBER_PR),TITLE_NUMBER_PR_CHANGE)</f>
        <v>84-нп</v>
      </c>
      <c r="CQ31" s="136"/>
      <c r="CR31" s="136"/>
      <c r="CS31" s="136"/>
      <c r="CT31" s="136"/>
      <c r="CU31" s="136"/>
      <c r="CV31" s="136"/>
      <c r="CW31" s="7"/>
      <c r="CX31" s="136" t="str">
        <f>IF(TITLE_NUMBER_PR_CHANGE="",IF(TITLE_NUMBER_PR="","",TITLE_NUMBER_PR),TITLE_NUMBER_PR_CHANGE)</f>
        <v>84-нп</v>
      </c>
      <c r="CY31" s="136"/>
      <c r="CZ31" s="136"/>
      <c r="DA31" s="136"/>
      <c r="DB31" s="136"/>
      <c r="DC31" s="136"/>
      <c r="DD31" s="136"/>
      <c r="DE31" s="7"/>
      <c r="DF31" s="7"/>
      <c r="DG31" s="74"/>
      <c r="DH31" s="19"/>
      <c r="DI31" s="19"/>
      <c r="DJ31" s="19"/>
      <c r="DK31" s="19"/>
      <c r="DL31" s="19"/>
    </row>
    <row r="32" spans="1:116" s="72" customFormat="1" ht="18.75" customHeight="1">
      <c r="A32" s="64"/>
      <c r="B32" s="64"/>
      <c r="C32" s="64"/>
      <c r="D32" s="64"/>
      <c r="E32" s="64"/>
      <c r="F32" s="64"/>
      <c r="G32" s="64"/>
      <c r="H32" s="64"/>
      <c r="I32" s="64"/>
      <c r="J32" s="64"/>
      <c r="K32" s="64"/>
      <c r="L32" s="11"/>
      <c r="M32" s="64"/>
      <c r="N32" s="64"/>
      <c r="O32" s="64"/>
      <c r="S32" s="137" t="s">
        <v>32</v>
      </c>
      <c r="T32" s="137"/>
      <c r="U32" s="73"/>
      <c r="V32" s="136" t="str">
        <f>IF(TITLE_IST_PUB_CHANGE="",IF(TITLE_IST_PUB="","",TITLE_IST_PUB),TITLE_IST_PUB_CHANGE)</f>
        <v>«Официальный интернет-портал правовой информации» (www.pravo.gov.ru)</v>
      </c>
      <c r="W32" s="136"/>
      <c r="X32" s="136"/>
      <c r="Y32" s="136"/>
      <c r="Z32" s="136"/>
      <c r="AA32" s="136"/>
      <c r="AB32" s="136"/>
      <c r="AC32" s="7"/>
      <c r="AD32" s="136" t="str">
        <f>IF(TITLE_IST_PUB_CHANGE="",IF(TITLE_IST_PUB="","",TITLE_IST_PUB),TITLE_IST_PUB_CHANGE)</f>
        <v>«Официальный интернет-портал правовой информации» (www.pravo.gov.ru)</v>
      </c>
      <c r="AE32" s="136"/>
      <c r="AF32" s="136"/>
      <c r="AG32" s="136"/>
      <c r="AH32" s="136"/>
      <c r="AI32" s="136"/>
      <c r="AJ32" s="136"/>
      <c r="AK32" s="7"/>
      <c r="AL32" s="136" t="str">
        <f>IF(TITLE_IST_PUB_CHANGE="",IF(TITLE_IST_PUB="","",TITLE_IST_PUB),TITLE_IST_PUB_CHANGE)</f>
        <v>«Официальный интернет-портал правовой информации» (www.pravo.gov.ru)</v>
      </c>
      <c r="AM32" s="136"/>
      <c r="AN32" s="136"/>
      <c r="AO32" s="136"/>
      <c r="AP32" s="136"/>
      <c r="AQ32" s="136"/>
      <c r="AR32" s="136"/>
      <c r="AS32" s="7"/>
      <c r="AT32" s="136" t="str">
        <f>IF(TITLE_IST_PUB_CHANGE="",IF(TITLE_IST_PUB="","",TITLE_IST_PUB),TITLE_IST_PUB_CHANGE)</f>
        <v>«Официальный интернет-портал правовой информации» (www.pravo.gov.ru)</v>
      </c>
      <c r="AU32" s="136"/>
      <c r="AV32" s="136"/>
      <c r="AW32" s="136"/>
      <c r="AX32" s="136"/>
      <c r="AY32" s="136"/>
      <c r="AZ32" s="136"/>
      <c r="BA32" s="7"/>
      <c r="BB32" s="136" t="str">
        <f>IF(TITLE_IST_PUB_CHANGE="",IF(TITLE_IST_PUB="","",TITLE_IST_PUB),TITLE_IST_PUB_CHANGE)</f>
        <v>«Официальный интернет-портал правовой информации» (www.pravo.gov.ru)</v>
      </c>
      <c r="BC32" s="136"/>
      <c r="BD32" s="136"/>
      <c r="BE32" s="136"/>
      <c r="BF32" s="136"/>
      <c r="BG32" s="136"/>
      <c r="BH32" s="136"/>
      <c r="BI32" s="7"/>
      <c r="BJ32" s="136" t="str">
        <f>IF(TITLE_IST_PUB_CHANGE="",IF(TITLE_IST_PUB="","",TITLE_IST_PUB),TITLE_IST_PUB_CHANGE)</f>
        <v>«Официальный интернет-портал правовой информации» (www.pravo.gov.ru)</v>
      </c>
      <c r="BK32" s="136"/>
      <c r="BL32" s="136"/>
      <c r="BM32" s="136"/>
      <c r="BN32" s="136"/>
      <c r="BO32" s="136"/>
      <c r="BP32" s="136"/>
      <c r="BQ32" s="7"/>
      <c r="BR32" s="136" t="str">
        <f>IF(TITLE_IST_PUB_CHANGE="",IF(TITLE_IST_PUB="","",TITLE_IST_PUB),TITLE_IST_PUB_CHANGE)</f>
        <v>«Официальный интернет-портал правовой информации» (www.pravo.gov.ru)</v>
      </c>
      <c r="BS32" s="136"/>
      <c r="BT32" s="136"/>
      <c r="BU32" s="136"/>
      <c r="BV32" s="136"/>
      <c r="BW32" s="136"/>
      <c r="BX32" s="136"/>
      <c r="BY32" s="7"/>
      <c r="BZ32" s="136" t="str">
        <f>IF(TITLE_IST_PUB_CHANGE="",IF(TITLE_IST_PUB="","",TITLE_IST_PUB),TITLE_IST_PUB_CHANGE)</f>
        <v>«Официальный интернет-портал правовой информации» (www.pravo.gov.ru)</v>
      </c>
      <c r="CA32" s="136"/>
      <c r="CB32" s="136"/>
      <c r="CC32" s="136"/>
      <c r="CD32" s="136"/>
      <c r="CE32" s="136"/>
      <c r="CF32" s="136"/>
      <c r="CG32" s="7"/>
      <c r="CH32" s="136" t="str">
        <f>IF(TITLE_IST_PUB_CHANGE="",IF(TITLE_IST_PUB="","",TITLE_IST_PUB),TITLE_IST_PUB_CHANGE)</f>
        <v>«Официальный интернет-портал правовой информации» (www.pravo.gov.ru)</v>
      </c>
      <c r="CI32" s="136"/>
      <c r="CJ32" s="136"/>
      <c r="CK32" s="136"/>
      <c r="CL32" s="136"/>
      <c r="CM32" s="136"/>
      <c r="CN32" s="136"/>
      <c r="CO32" s="7"/>
      <c r="CP32" s="136" t="str">
        <f>IF(TITLE_IST_PUB_CHANGE="",IF(TITLE_IST_PUB="","",TITLE_IST_PUB),TITLE_IST_PUB_CHANGE)</f>
        <v>«Официальный интернет-портал правовой информации» (www.pravo.gov.ru)</v>
      </c>
      <c r="CQ32" s="136"/>
      <c r="CR32" s="136"/>
      <c r="CS32" s="136"/>
      <c r="CT32" s="136"/>
      <c r="CU32" s="136"/>
      <c r="CV32" s="136"/>
      <c r="CW32" s="7"/>
      <c r="CX32" s="136" t="str">
        <f>IF(TITLE_IST_PUB_CHANGE="",IF(TITLE_IST_PUB="","",TITLE_IST_PUB),TITLE_IST_PUB_CHANGE)</f>
        <v>«Официальный интернет-портал правовой информации» (www.pravo.gov.ru)</v>
      </c>
      <c r="CY32" s="136"/>
      <c r="CZ32" s="136"/>
      <c r="DA32" s="136"/>
      <c r="DB32" s="136"/>
      <c r="DC32" s="136"/>
      <c r="DD32" s="136"/>
      <c r="DE32" s="7"/>
      <c r="DF32" s="7"/>
      <c r="DG32" s="74"/>
      <c r="DH32" s="19"/>
      <c r="DI32" s="19"/>
      <c r="DJ32" s="19"/>
      <c r="DK32" s="19"/>
      <c r="DL32" s="19"/>
    </row>
    <row r="33" spans="1:116" ht="14.25" hidden="1" customHeight="1">
      <c r="Q33" s="65"/>
      <c r="R33" s="65"/>
      <c r="S33" s="66"/>
      <c r="T33" s="67"/>
      <c r="U33" s="67"/>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row>
    <row r="34" spans="1:116" s="72" customFormat="1" ht="18.75" hidden="1" customHeight="1">
      <c r="A34" s="64"/>
      <c r="B34" s="64"/>
      <c r="C34" s="64"/>
      <c r="D34" s="64"/>
      <c r="E34" s="64"/>
      <c r="F34" s="64"/>
      <c r="G34" s="64"/>
      <c r="H34" s="64"/>
      <c r="I34" s="64"/>
      <c r="J34" s="64"/>
      <c r="K34" s="64"/>
      <c r="L34" s="11"/>
      <c r="M34" s="64"/>
      <c r="N34" s="64"/>
      <c r="O34" s="64"/>
      <c r="S34" s="137" t="s">
        <v>33</v>
      </c>
      <c r="T34" s="137"/>
      <c r="U34" s="73"/>
      <c r="V34" s="138">
        <f>IF(TITLE_DATE_PR_CHANGE="",IF(TITLE_DATE_PR="","",TITLE_DATE_PR),TITLE_DATE_PR_CHANGE)</f>
        <v>45265</v>
      </c>
      <c r="W34" s="138"/>
      <c r="X34" s="138"/>
      <c r="Y34" s="138"/>
      <c r="Z34" s="138"/>
      <c r="AA34" s="138"/>
      <c r="AB34" s="138"/>
      <c r="AC34" s="7"/>
      <c r="AD34" s="138">
        <f>IF(TITLE_DATE_PR_CHANGE="",IF(TITLE_DATE_PR="","",TITLE_DATE_PR),TITLE_DATE_PR_CHANGE)</f>
        <v>45265</v>
      </c>
      <c r="AE34" s="138"/>
      <c r="AF34" s="138"/>
      <c r="AG34" s="138"/>
      <c r="AH34" s="138"/>
      <c r="AI34" s="138"/>
      <c r="AJ34" s="138"/>
      <c r="AK34" s="7"/>
      <c r="AL34" s="138">
        <f>IF(TITLE_DATE_PR_CHANGE="",IF(TITLE_DATE_PR="","",TITLE_DATE_PR),TITLE_DATE_PR_CHANGE)</f>
        <v>45265</v>
      </c>
      <c r="AM34" s="138"/>
      <c r="AN34" s="138"/>
      <c r="AO34" s="138"/>
      <c r="AP34" s="138"/>
      <c r="AQ34" s="138"/>
      <c r="AR34" s="138"/>
      <c r="AS34" s="7"/>
      <c r="AT34" s="138">
        <f>IF(TITLE_DATE_PR_CHANGE="",IF(TITLE_DATE_PR="","",TITLE_DATE_PR),TITLE_DATE_PR_CHANGE)</f>
        <v>45265</v>
      </c>
      <c r="AU34" s="138"/>
      <c r="AV34" s="138"/>
      <c r="AW34" s="138"/>
      <c r="AX34" s="138"/>
      <c r="AY34" s="138"/>
      <c r="AZ34" s="138"/>
      <c r="BA34" s="7"/>
      <c r="BB34" s="138">
        <f>IF(TITLE_DATE_PR_CHANGE="",IF(TITLE_DATE_PR="","",TITLE_DATE_PR),TITLE_DATE_PR_CHANGE)</f>
        <v>45265</v>
      </c>
      <c r="BC34" s="138"/>
      <c r="BD34" s="138"/>
      <c r="BE34" s="138"/>
      <c r="BF34" s="138"/>
      <c r="BG34" s="138"/>
      <c r="BH34" s="138"/>
      <c r="BI34" s="7"/>
      <c r="BJ34" s="138">
        <f>IF(TITLE_DATE_PR_CHANGE="",IF(TITLE_DATE_PR="","",TITLE_DATE_PR),TITLE_DATE_PR_CHANGE)</f>
        <v>45265</v>
      </c>
      <c r="BK34" s="138"/>
      <c r="BL34" s="138"/>
      <c r="BM34" s="138"/>
      <c r="BN34" s="138"/>
      <c r="BO34" s="138"/>
      <c r="BP34" s="138"/>
      <c r="BQ34" s="7"/>
      <c r="BR34" s="138">
        <f>IF(TITLE_DATE_PR_CHANGE="",IF(TITLE_DATE_PR="","",TITLE_DATE_PR),TITLE_DATE_PR_CHANGE)</f>
        <v>45265</v>
      </c>
      <c r="BS34" s="138"/>
      <c r="BT34" s="138"/>
      <c r="BU34" s="138"/>
      <c r="BV34" s="138"/>
      <c r="BW34" s="138"/>
      <c r="BX34" s="138"/>
      <c r="BY34" s="7"/>
      <c r="BZ34" s="138">
        <f>IF(TITLE_DATE_PR_CHANGE="",IF(TITLE_DATE_PR="","",TITLE_DATE_PR),TITLE_DATE_PR_CHANGE)</f>
        <v>45265</v>
      </c>
      <c r="CA34" s="138"/>
      <c r="CB34" s="138"/>
      <c r="CC34" s="138"/>
      <c r="CD34" s="138"/>
      <c r="CE34" s="138"/>
      <c r="CF34" s="138"/>
      <c r="CG34" s="7"/>
      <c r="CH34" s="138">
        <f>IF(TITLE_DATE_PR_CHANGE="",IF(TITLE_DATE_PR="","",TITLE_DATE_PR),TITLE_DATE_PR_CHANGE)</f>
        <v>45265</v>
      </c>
      <c r="CI34" s="138"/>
      <c r="CJ34" s="138"/>
      <c r="CK34" s="138"/>
      <c r="CL34" s="138"/>
      <c r="CM34" s="138"/>
      <c r="CN34" s="138"/>
      <c r="CO34" s="7"/>
      <c r="CP34" s="138">
        <f>IF(TITLE_DATE_PR_CHANGE="",IF(TITLE_DATE_PR="","",TITLE_DATE_PR),TITLE_DATE_PR_CHANGE)</f>
        <v>45265</v>
      </c>
      <c r="CQ34" s="138"/>
      <c r="CR34" s="138"/>
      <c r="CS34" s="138"/>
      <c r="CT34" s="138"/>
      <c r="CU34" s="138"/>
      <c r="CV34" s="138"/>
      <c r="CW34" s="7"/>
      <c r="CX34" s="138">
        <f>IF(TITLE_DATE_PR_CHANGE="",IF(TITLE_DATE_PR="","",TITLE_DATE_PR),TITLE_DATE_PR_CHANGE)</f>
        <v>45265</v>
      </c>
      <c r="CY34" s="138"/>
      <c r="CZ34" s="138"/>
      <c r="DA34" s="138"/>
      <c r="DB34" s="138"/>
      <c r="DC34" s="138"/>
      <c r="DD34" s="138"/>
      <c r="DE34" s="7"/>
      <c r="DF34" s="7"/>
      <c r="DG34" s="74"/>
      <c r="DH34" s="19"/>
      <c r="DI34" s="19"/>
      <c r="DJ34" s="19"/>
      <c r="DK34" s="19"/>
      <c r="DL34" s="19"/>
    </row>
    <row r="35" spans="1:116" s="72" customFormat="1" ht="18.75" hidden="1" customHeight="1">
      <c r="A35" s="64"/>
      <c r="B35" s="64"/>
      <c r="C35" s="64"/>
      <c r="D35" s="64"/>
      <c r="E35" s="64"/>
      <c r="F35" s="64"/>
      <c r="G35" s="64"/>
      <c r="H35" s="64"/>
      <c r="I35" s="64"/>
      <c r="J35" s="64"/>
      <c r="K35" s="64"/>
      <c r="L35" s="11"/>
      <c r="M35" s="64"/>
      <c r="N35" s="64"/>
      <c r="O35" s="64"/>
      <c r="S35" s="137" t="s">
        <v>34</v>
      </c>
      <c r="T35" s="137"/>
      <c r="U35" s="73"/>
      <c r="V35" s="136" t="str">
        <f>IF(TITLE_NUMBER_PR_CHANGE="",IF(TITLE_NUMBER_PR="","",TITLE_NUMBER_PR),TITLE_NUMBER_PR_CHANGE)</f>
        <v>84-нп</v>
      </c>
      <c r="W35" s="136"/>
      <c r="X35" s="136"/>
      <c r="Y35" s="136"/>
      <c r="Z35" s="136"/>
      <c r="AA35" s="136"/>
      <c r="AB35" s="136"/>
      <c r="AC35" s="7"/>
      <c r="AD35" s="136" t="str">
        <f>IF(TITLE_NUMBER_PR_CHANGE="",IF(TITLE_NUMBER_PR="","",TITLE_NUMBER_PR),TITLE_NUMBER_PR_CHANGE)</f>
        <v>84-нп</v>
      </c>
      <c r="AE35" s="136"/>
      <c r="AF35" s="136"/>
      <c r="AG35" s="136"/>
      <c r="AH35" s="136"/>
      <c r="AI35" s="136"/>
      <c r="AJ35" s="136"/>
      <c r="AK35" s="7"/>
      <c r="AL35" s="136" t="str">
        <f>IF(TITLE_NUMBER_PR_CHANGE="",IF(TITLE_NUMBER_PR="","",TITLE_NUMBER_PR),TITLE_NUMBER_PR_CHANGE)</f>
        <v>84-нп</v>
      </c>
      <c r="AM35" s="136"/>
      <c r="AN35" s="136"/>
      <c r="AO35" s="136"/>
      <c r="AP35" s="136"/>
      <c r="AQ35" s="136"/>
      <c r="AR35" s="136"/>
      <c r="AS35" s="7"/>
      <c r="AT35" s="136" t="str">
        <f>IF(TITLE_NUMBER_PR_CHANGE="",IF(TITLE_NUMBER_PR="","",TITLE_NUMBER_PR),TITLE_NUMBER_PR_CHANGE)</f>
        <v>84-нп</v>
      </c>
      <c r="AU35" s="136"/>
      <c r="AV35" s="136"/>
      <c r="AW35" s="136"/>
      <c r="AX35" s="136"/>
      <c r="AY35" s="136"/>
      <c r="AZ35" s="136"/>
      <c r="BA35" s="7"/>
      <c r="BB35" s="136" t="str">
        <f>IF(TITLE_NUMBER_PR_CHANGE="",IF(TITLE_NUMBER_PR="","",TITLE_NUMBER_PR),TITLE_NUMBER_PR_CHANGE)</f>
        <v>84-нп</v>
      </c>
      <c r="BC35" s="136"/>
      <c r="BD35" s="136"/>
      <c r="BE35" s="136"/>
      <c r="BF35" s="136"/>
      <c r="BG35" s="136"/>
      <c r="BH35" s="136"/>
      <c r="BI35" s="7"/>
      <c r="BJ35" s="136" t="str">
        <f>IF(TITLE_NUMBER_PR_CHANGE="",IF(TITLE_NUMBER_PR="","",TITLE_NUMBER_PR),TITLE_NUMBER_PR_CHANGE)</f>
        <v>84-нп</v>
      </c>
      <c r="BK35" s="136"/>
      <c r="BL35" s="136"/>
      <c r="BM35" s="136"/>
      <c r="BN35" s="136"/>
      <c r="BO35" s="136"/>
      <c r="BP35" s="136"/>
      <c r="BQ35" s="7"/>
      <c r="BR35" s="136" t="str">
        <f>IF(TITLE_NUMBER_PR_CHANGE="",IF(TITLE_NUMBER_PR="","",TITLE_NUMBER_PR),TITLE_NUMBER_PR_CHANGE)</f>
        <v>84-нп</v>
      </c>
      <c r="BS35" s="136"/>
      <c r="BT35" s="136"/>
      <c r="BU35" s="136"/>
      <c r="BV35" s="136"/>
      <c r="BW35" s="136"/>
      <c r="BX35" s="136"/>
      <c r="BY35" s="7"/>
      <c r="BZ35" s="136" t="str">
        <f>IF(TITLE_NUMBER_PR_CHANGE="",IF(TITLE_NUMBER_PR="","",TITLE_NUMBER_PR),TITLE_NUMBER_PR_CHANGE)</f>
        <v>84-нп</v>
      </c>
      <c r="CA35" s="136"/>
      <c r="CB35" s="136"/>
      <c r="CC35" s="136"/>
      <c r="CD35" s="136"/>
      <c r="CE35" s="136"/>
      <c r="CF35" s="136"/>
      <c r="CG35" s="7"/>
      <c r="CH35" s="136" t="str">
        <f>IF(TITLE_NUMBER_PR_CHANGE="",IF(TITLE_NUMBER_PR="","",TITLE_NUMBER_PR),TITLE_NUMBER_PR_CHANGE)</f>
        <v>84-нп</v>
      </c>
      <c r="CI35" s="136"/>
      <c r="CJ35" s="136"/>
      <c r="CK35" s="136"/>
      <c r="CL35" s="136"/>
      <c r="CM35" s="136"/>
      <c r="CN35" s="136"/>
      <c r="CO35" s="7"/>
      <c r="CP35" s="136" t="str">
        <f>IF(TITLE_NUMBER_PR_CHANGE="",IF(TITLE_NUMBER_PR="","",TITLE_NUMBER_PR),TITLE_NUMBER_PR_CHANGE)</f>
        <v>84-нп</v>
      </c>
      <c r="CQ35" s="136"/>
      <c r="CR35" s="136"/>
      <c r="CS35" s="136"/>
      <c r="CT35" s="136"/>
      <c r="CU35" s="136"/>
      <c r="CV35" s="136"/>
      <c r="CW35" s="7"/>
      <c r="CX35" s="136" t="str">
        <f>IF(TITLE_NUMBER_PR_CHANGE="",IF(TITLE_NUMBER_PR="","",TITLE_NUMBER_PR),TITLE_NUMBER_PR_CHANGE)</f>
        <v>84-нп</v>
      </c>
      <c r="CY35" s="136"/>
      <c r="CZ35" s="136"/>
      <c r="DA35" s="136"/>
      <c r="DB35" s="136"/>
      <c r="DC35" s="136"/>
      <c r="DD35" s="136"/>
      <c r="DE35" s="7"/>
      <c r="DF35" s="7"/>
      <c r="DG35" s="74"/>
      <c r="DH35" s="19"/>
      <c r="DI35" s="19"/>
      <c r="DJ35" s="19"/>
      <c r="DK35" s="19"/>
      <c r="DL35" s="19"/>
    </row>
    <row r="36" spans="1:116" s="72" customFormat="1" ht="0" hidden="1" customHeight="1">
      <c r="A36" s="64"/>
      <c r="B36" s="64"/>
      <c r="C36" s="64"/>
      <c r="D36" s="64"/>
      <c r="E36" s="64"/>
      <c r="F36" s="64"/>
      <c r="G36" s="64"/>
      <c r="H36" s="64"/>
      <c r="I36" s="64"/>
      <c r="J36" s="64"/>
      <c r="K36" s="64"/>
      <c r="L36" s="11"/>
      <c r="M36" s="64"/>
      <c r="N36" s="64"/>
      <c r="O36" s="64"/>
      <c r="S36" s="7"/>
      <c r="T36" s="7"/>
      <c r="U36" s="75"/>
      <c r="V36" s="7"/>
      <c r="W36" s="7"/>
      <c r="X36" s="7"/>
      <c r="Y36" s="7"/>
      <c r="Z36" s="7"/>
      <c r="AA36" s="7"/>
      <c r="AB36" s="7"/>
      <c r="AC36" s="8" t="s">
        <v>35</v>
      </c>
      <c r="AD36" s="7"/>
      <c r="AE36" s="7"/>
      <c r="AF36" s="7"/>
      <c r="AG36" s="7"/>
      <c r="AH36" s="7"/>
      <c r="AI36" s="7"/>
      <c r="AJ36" s="7"/>
      <c r="AK36" s="8" t="s">
        <v>35</v>
      </c>
      <c r="AL36" s="7"/>
      <c r="AM36" s="7"/>
      <c r="AN36" s="7"/>
      <c r="AO36" s="7"/>
      <c r="AP36" s="7"/>
      <c r="AQ36" s="7"/>
      <c r="AR36" s="7"/>
      <c r="AS36" s="8" t="s">
        <v>35</v>
      </c>
      <c r="AT36" s="7"/>
      <c r="AU36" s="7"/>
      <c r="AV36" s="7"/>
      <c r="AW36" s="7"/>
      <c r="AX36" s="7"/>
      <c r="AY36" s="7"/>
      <c r="AZ36" s="7"/>
      <c r="BA36" s="8" t="s">
        <v>35</v>
      </c>
      <c r="BB36" s="7"/>
      <c r="BC36" s="7"/>
      <c r="BD36" s="7"/>
      <c r="BE36" s="7"/>
      <c r="BF36" s="7"/>
      <c r="BG36" s="7"/>
      <c r="BH36" s="7"/>
      <c r="BI36" s="8" t="s">
        <v>35</v>
      </c>
      <c r="BJ36" s="7"/>
      <c r="BK36" s="7"/>
      <c r="BL36" s="7"/>
      <c r="BM36" s="7"/>
      <c r="BN36" s="7"/>
      <c r="BO36" s="7"/>
      <c r="BP36" s="7"/>
      <c r="BQ36" s="8" t="s">
        <v>35</v>
      </c>
      <c r="BR36" s="7"/>
      <c r="BS36" s="7"/>
      <c r="BT36" s="7"/>
      <c r="BU36" s="7"/>
      <c r="BV36" s="7"/>
      <c r="BW36" s="7"/>
      <c r="BX36" s="7"/>
      <c r="BY36" s="8" t="s">
        <v>35</v>
      </c>
      <c r="BZ36" s="7"/>
      <c r="CA36" s="7"/>
      <c r="CB36" s="7"/>
      <c r="CC36" s="7"/>
      <c r="CD36" s="7"/>
      <c r="CE36" s="7"/>
      <c r="CF36" s="7"/>
      <c r="CG36" s="8" t="s">
        <v>35</v>
      </c>
      <c r="CH36" s="7"/>
      <c r="CI36" s="7"/>
      <c r="CJ36" s="7"/>
      <c r="CK36" s="7"/>
      <c r="CL36" s="7"/>
      <c r="CM36" s="7"/>
      <c r="CN36" s="7"/>
      <c r="CO36" s="8" t="s">
        <v>35</v>
      </c>
      <c r="CP36" s="7"/>
      <c r="CQ36" s="7"/>
      <c r="CR36" s="7"/>
      <c r="CS36" s="7"/>
      <c r="CT36" s="7"/>
      <c r="CU36" s="7"/>
      <c r="CV36" s="7"/>
      <c r="CW36" s="8" t="s">
        <v>35</v>
      </c>
      <c r="CX36" s="7"/>
      <c r="CY36" s="7"/>
      <c r="CZ36" s="7"/>
      <c r="DA36" s="7"/>
      <c r="DB36" s="7"/>
      <c r="DC36" s="7"/>
      <c r="DD36" s="7"/>
      <c r="DE36" s="8" t="s">
        <v>35</v>
      </c>
      <c r="DH36" s="19"/>
      <c r="DI36" s="19"/>
      <c r="DJ36" s="19"/>
      <c r="DK36" s="19"/>
      <c r="DL36" s="19"/>
    </row>
    <row r="37" spans="1:116" ht="14.25" customHeight="1">
      <c r="Q37" s="65"/>
      <c r="R37" s="65"/>
      <c r="S37" s="66"/>
      <c r="T37" s="67"/>
      <c r="U37" s="76"/>
      <c r="V37" s="135"/>
      <c r="W37" s="135"/>
      <c r="X37" s="135"/>
      <c r="Y37" s="135"/>
      <c r="Z37" s="135"/>
      <c r="AA37" s="135"/>
      <c r="AB37" s="135"/>
      <c r="AC37" s="135"/>
      <c r="AD37" s="135"/>
      <c r="AE37" s="135"/>
      <c r="AF37" s="135"/>
      <c r="AG37" s="135"/>
      <c r="AH37" s="135"/>
      <c r="AI37" s="135"/>
      <c r="AJ37" s="135"/>
      <c r="AK37" s="135"/>
      <c r="AL37" s="135" t="s">
        <v>36</v>
      </c>
      <c r="AM37" s="135"/>
      <c r="AN37" s="135"/>
      <c r="AO37" s="135"/>
      <c r="AP37" s="135"/>
      <c r="AQ37" s="135"/>
      <c r="AR37" s="135"/>
      <c r="AS37" s="135"/>
      <c r="AT37" s="135" t="s">
        <v>36</v>
      </c>
      <c r="AU37" s="135"/>
      <c r="AV37" s="135"/>
      <c r="AW37" s="135"/>
      <c r="AX37" s="135"/>
      <c r="AY37" s="135"/>
      <c r="AZ37" s="135"/>
      <c r="BA37" s="135"/>
      <c r="BB37" s="135" t="s">
        <v>36</v>
      </c>
      <c r="BC37" s="135"/>
      <c r="BD37" s="135"/>
      <c r="BE37" s="135"/>
      <c r="BF37" s="135"/>
      <c r="BG37" s="135"/>
      <c r="BH37" s="135"/>
      <c r="BI37" s="135"/>
      <c r="BJ37" s="135" t="s">
        <v>36</v>
      </c>
      <c r="BK37" s="135"/>
      <c r="BL37" s="135"/>
      <c r="BM37" s="135"/>
      <c r="BN37" s="135"/>
      <c r="BO37" s="135"/>
      <c r="BP37" s="135"/>
      <c r="BQ37" s="135"/>
      <c r="BR37" s="135" t="s">
        <v>36</v>
      </c>
      <c r="BS37" s="135"/>
      <c r="BT37" s="135"/>
      <c r="BU37" s="135"/>
      <c r="BV37" s="135"/>
      <c r="BW37" s="135"/>
      <c r="BX37" s="135"/>
      <c r="BY37" s="135"/>
      <c r="BZ37" s="135" t="s">
        <v>36</v>
      </c>
      <c r="CA37" s="135"/>
      <c r="CB37" s="135"/>
      <c r="CC37" s="135"/>
      <c r="CD37" s="135"/>
      <c r="CE37" s="135"/>
      <c r="CF37" s="135"/>
      <c r="CG37" s="135"/>
      <c r="CH37" s="135" t="s">
        <v>36</v>
      </c>
      <c r="CI37" s="135"/>
      <c r="CJ37" s="135"/>
      <c r="CK37" s="135"/>
      <c r="CL37" s="135"/>
      <c r="CM37" s="135"/>
      <c r="CN37" s="135"/>
      <c r="CO37" s="135"/>
      <c r="CP37" s="135" t="s">
        <v>36</v>
      </c>
      <c r="CQ37" s="135"/>
      <c r="CR37" s="135"/>
      <c r="CS37" s="135"/>
      <c r="CT37" s="135"/>
      <c r="CU37" s="135"/>
      <c r="CV37" s="135"/>
      <c r="CW37" s="135"/>
      <c r="CX37" s="135" t="s">
        <v>36</v>
      </c>
      <c r="CY37" s="135"/>
      <c r="CZ37" s="135"/>
      <c r="DA37" s="135"/>
      <c r="DB37" s="135"/>
      <c r="DC37" s="135"/>
      <c r="DD37" s="135"/>
      <c r="DE37" s="135"/>
    </row>
    <row r="38" spans="1:116" ht="14.25" customHeight="1">
      <c r="Q38" s="65"/>
      <c r="R38" s="65"/>
      <c r="S38" s="132" t="s">
        <v>37</v>
      </c>
      <c r="T38" s="132"/>
      <c r="U38" s="132"/>
      <c r="V38" s="132"/>
      <c r="W38" s="132"/>
      <c r="X38" s="132"/>
      <c r="Y38" s="132"/>
      <c r="Z38" s="132"/>
      <c r="AA38" s="132"/>
      <c r="AB38" s="132"/>
      <c r="AC38" s="132"/>
      <c r="AD38" s="132"/>
      <c r="AE38" s="132"/>
      <c r="AF38" s="132"/>
      <c r="AG38" s="132"/>
      <c r="AH38" s="132"/>
      <c r="AI38" s="132"/>
      <c r="AJ38" s="132"/>
      <c r="AK38" s="132"/>
      <c r="AL38" s="132" t="s">
        <v>37</v>
      </c>
      <c r="AM38" s="132"/>
      <c r="AN38" s="132"/>
      <c r="AO38" s="132"/>
      <c r="AP38" s="132"/>
      <c r="AQ38" s="132"/>
      <c r="AR38" s="132"/>
      <c r="AS38" s="132"/>
      <c r="AT38" s="132" t="s">
        <v>37</v>
      </c>
      <c r="AU38" s="132"/>
      <c r="AV38" s="132"/>
      <c r="AW38" s="132"/>
      <c r="AX38" s="132"/>
      <c r="AY38" s="132"/>
      <c r="AZ38" s="132"/>
      <c r="BA38" s="132"/>
      <c r="BB38" s="132" t="s">
        <v>37</v>
      </c>
      <c r="BC38" s="132"/>
      <c r="BD38" s="132"/>
      <c r="BE38" s="132"/>
      <c r="BF38" s="132"/>
      <c r="BG38" s="132"/>
      <c r="BH38" s="132"/>
      <c r="BI38" s="132"/>
      <c r="BJ38" s="132" t="s">
        <v>37</v>
      </c>
      <c r="BK38" s="132"/>
      <c r="BL38" s="132"/>
      <c r="BM38" s="132"/>
      <c r="BN38" s="132"/>
      <c r="BO38" s="132"/>
      <c r="BP38" s="132"/>
      <c r="BQ38" s="132"/>
      <c r="BR38" s="132" t="s">
        <v>37</v>
      </c>
      <c r="BS38" s="132"/>
      <c r="BT38" s="132"/>
      <c r="BU38" s="132"/>
      <c r="BV38" s="132"/>
      <c r="BW38" s="132"/>
      <c r="BX38" s="132"/>
      <c r="BY38" s="132"/>
      <c r="BZ38" s="132" t="s">
        <v>37</v>
      </c>
      <c r="CA38" s="132"/>
      <c r="CB38" s="132"/>
      <c r="CC38" s="132"/>
      <c r="CD38" s="132"/>
      <c r="CE38" s="132"/>
      <c r="CF38" s="132"/>
      <c r="CG38" s="132"/>
      <c r="CH38" s="132" t="s">
        <v>37</v>
      </c>
      <c r="CI38" s="132"/>
      <c r="CJ38" s="132"/>
      <c r="CK38" s="132"/>
      <c r="CL38" s="132"/>
      <c r="CM38" s="132"/>
      <c r="CN38" s="132"/>
      <c r="CO38" s="132"/>
      <c r="CP38" s="132" t="s">
        <v>37</v>
      </c>
      <c r="CQ38" s="132"/>
      <c r="CR38" s="132"/>
      <c r="CS38" s="132"/>
      <c r="CT38" s="132"/>
      <c r="CU38" s="132"/>
      <c r="CV38" s="132"/>
      <c r="CW38" s="132"/>
      <c r="CX38" s="132" t="s">
        <v>37</v>
      </c>
      <c r="CY38" s="132"/>
      <c r="CZ38" s="132"/>
      <c r="DA38" s="132"/>
      <c r="DB38" s="132"/>
      <c r="DC38" s="132"/>
      <c r="DD38" s="132"/>
      <c r="DE38" s="132"/>
      <c r="DF38" s="132"/>
      <c r="DG38" s="132"/>
    </row>
    <row r="39" spans="1:116" ht="14.25" customHeight="1">
      <c r="Q39" s="65"/>
      <c r="R39" s="65"/>
      <c r="S39" s="133" t="s">
        <v>38</v>
      </c>
      <c r="T39" s="134" t="s">
        <v>39</v>
      </c>
      <c r="U39" s="77"/>
      <c r="V39" s="126" t="s">
        <v>40</v>
      </c>
      <c r="W39" s="127"/>
      <c r="X39" s="127"/>
      <c r="Y39" s="127"/>
      <c r="Z39" s="127"/>
      <c r="AA39" s="127"/>
      <c r="AB39" s="128"/>
      <c r="AC39" s="123" t="s">
        <v>41</v>
      </c>
      <c r="AD39" s="126" t="s">
        <v>40</v>
      </c>
      <c r="AE39" s="127"/>
      <c r="AF39" s="127"/>
      <c r="AG39" s="127"/>
      <c r="AH39" s="127"/>
      <c r="AI39" s="127"/>
      <c r="AJ39" s="128"/>
      <c r="AK39" s="123" t="s">
        <v>42</v>
      </c>
      <c r="AL39" s="126" t="s">
        <v>40</v>
      </c>
      <c r="AM39" s="127"/>
      <c r="AN39" s="127"/>
      <c r="AO39" s="127"/>
      <c r="AP39" s="127"/>
      <c r="AQ39" s="127"/>
      <c r="AR39" s="128"/>
      <c r="AS39" s="123" t="s">
        <v>41</v>
      </c>
      <c r="AT39" s="126" t="s">
        <v>40</v>
      </c>
      <c r="AU39" s="127"/>
      <c r="AV39" s="127"/>
      <c r="AW39" s="127"/>
      <c r="AX39" s="127"/>
      <c r="AY39" s="127"/>
      <c r="AZ39" s="128"/>
      <c r="BA39" s="123" t="s">
        <v>41</v>
      </c>
      <c r="BB39" s="126" t="s">
        <v>40</v>
      </c>
      <c r="BC39" s="127"/>
      <c r="BD39" s="127"/>
      <c r="BE39" s="127"/>
      <c r="BF39" s="127"/>
      <c r="BG39" s="127"/>
      <c r="BH39" s="128"/>
      <c r="BI39" s="123" t="s">
        <v>41</v>
      </c>
      <c r="BJ39" s="126" t="s">
        <v>40</v>
      </c>
      <c r="BK39" s="127"/>
      <c r="BL39" s="127"/>
      <c r="BM39" s="127"/>
      <c r="BN39" s="127"/>
      <c r="BO39" s="127"/>
      <c r="BP39" s="128"/>
      <c r="BQ39" s="123" t="s">
        <v>41</v>
      </c>
      <c r="BR39" s="126" t="s">
        <v>40</v>
      </c>
      <c r="BS39" s="127"/>
      <c r="BT39" s="127"/>
      <c r="BU39" s="127"/>
      <c r="BV39" s="127"/>
      <c r="BW39" s="127"/>
      <c r="BX39" s="128"/>
      <c r="BY39" s="123" t="s">
        <v>41</v>
      </c>
      <c r="BZ39" s="126" t="s">
        <v>40</v>
      </c>
      <c r="CA39" s="127"/>
      <c r="CB39" s="127"/>
      <c r="CC39" s="127"/>
      <c r="CD39" s="127"/>
      <c r="CE39" s="127"/>
      <c r="CF39" s="128"/>
      <c r="CG39" s="123" t="s">
        <v>41</v>
      </c>
      <c r="CH39" s="126" t="s">
        <v>40</v>
      </c>
      <c r="CI39" s="127"/>
      <c r="CJ39" s="127"/>
      <c r="CK39" s="127"/>
      <c r="CL39" s="127"/>
      <c r="CM39" s="127"/>
      <c r="CN39" s="128"/>
      <c r="CO39" s="123" t="s">
        <v>41</v>
      </c>
      <c r="CP39" s="126" t="s">
        <v>40</v>
      </c>
      <c r="CQ39" s="127"/>
      <c r="CR39" s="127"/>
      <c r="CS39" s="127"/>
      <c r="CT39" s="127"/>
      <c r="CU39" s="127"/>
      <c r="CV39" s="128"/>
      <c r="CW39" s="123" t="s">
        <v>41</v>
      </c>
      <c r="CX39" s="126" t="s">
        <v>40</v>
      </c>
      <c r="CY39" s="127"/>
      <c r="CZ39" s="127"/>
      <c r="DA39" s="127"/>
      <c r="DB39" s="127"/>
      <c r="DC39" s="127"/>
      <c r="DD39" s="128"/>
      <c r="DE39" s="123" t="s">
        <v>41</v>
      </c>
      <c r="DF39" s="129" t="s">
        <v>43</v>
      </c>
      <c r="DG39" s="132"/>
    </row>
    <row r="40" spans="1:116" ht="33.75" customHeight="1">
      <c r="Q40" s="65"/>
      <c r="R40" s="65"/>
      <c r="S40" s="133"/>
      <c r="T40" s="134"/>
      <c r="U40" s="78"/>
      <c r="V40" s="119" t="s">
        <v>44</v>
      </c>
      <c r="W40" s="121" t="s">
        <v>45</v>
      </c>
      <c r="X40" s="116" t="s">
        <v>46</v>
      </c>
      <c r="Y40" s="117"/>
      <c r="Z40" s="116" t="s">
        <v>47</v>
      </c>
      <c r="AA40" s="118"/>
      <c r="AB40" s="117"/>
      <c r="AC40" s="124"/>
      <c r="AD40" s="119" t="s">
        <v>44</v>
      </c>
      <c r="AE40" s="121" t="s">
        <v>45</v>
      </c>
      <c r="AF40" s="116" t="s">
        <v>46</v>
      </c>
      <c r="AG40" s="117"/>
      <c r="AH40" s="116" t="s">
        <v>47</v>
      </c>
      <c r="AI40" s="118"/>
      <c r="AJ40" s="117"/>
      <c r="AK40" s="124"/>
      <c r="AL40" s="119" t="s">
        <v>44</v>
      </c>
      <c r="AM40" s="121" t="s">
        <v>45</v>
      </c>
      <c r="AN40" s="116" t="s">
        <v>46</v>
      </c>
      <c r="AO40" s="117"/>
      <c r="AP40" s="116" t="s">
        <v>47</v>
      </c>
      <c r="AQ40" s="118"/>
      <c r="AR40" s="117"/>
      <c r="AS40" s="124"/>
      <c r="AT40" s="119" t="s">
        <v>44</v>
      </c>
      <c r="AU40" s="121" t="s">
        <v>45</v>
      </c>
      <c r="AV40" s="116" t="s">
        <v>46</v>
      </c>
      <c r="AW40" s="117"/>
      <c r="AX40" s="116" t="s">
        <v>47</v>
      </c>
      <c r="AY40" s="118"/>
      <c r="AZ40" s="117"/>
      <c r="BA40" s="124"/>
      <c r="BB40" s="119" t="s">
        <v>44</v>
      </c>
      <c r="BC40" s="121" t="s">
        <v>45</v>
      </c>
      <c r="BD40" s="116" t="s">
        <v>46</v>
      </c>
      <c r="BE40" s="117"/>
      <c r="BF40" s="116" t="s">
        <v>47</v>
      </c>
      <c r="BG40" s="118"/>
      <c r="BH40" s="117"/>
      <c r="BI40" s="124"/>
      <c r="BJ40" s="119" t="s">
        <v>44</v>
      </c>
      <c r="BK40" s="121" t="s">
        <v>45</v>
      </c>
      <c r="BL40" s="116" t="s">
        <v>46</v>
      </c>
      <c r="BM40" s="117"/>
      <c r="BN40" s="116" t="s">
        <v>47</v>
      </c>
      <c r="BO40" s="118"/>
      <c r="BP40" s="117"/>
      <c r="BQ40" s="124"/>
      <c r="BR40" s="119" t="s">
        <v>44</v>
      </c>
      <c r="BS40" s="121" t="s">
        <v>45</v>
      </c>
      <c r="BT40" s="116" t="s">
        <v>46</v>
      </c>
      <c r="BU40" s="117"/>
      <c r="BV40" s="116" t="s">
        <v>47</v>
      </c>
      <c r="BW40" s="118"/>
      <c r="BX40" s="117"/>
      <c r="BY40" s="124"/>
      <c r="BZ40" s="119" t="s">
        <v>44</v>
      </c>
      <c r="CA40" s="121" t="s">
        <v>45</v>
      </c>
      <c r="CB40" s="116" t="s">
        <v>46</v>
      </c>
      <c r="CC40" s="117"/>
      <c r="CD40" s="116" t="s">
        <v>47</v>
      </c>
      <c r="CE40" s="118"/>
      <c r="CF40" s="117"/>
      <c r="CG40" s="124"/>
      <c r="CH40" s="119" t="s">
        <v>44</v>
      </c>
      <c r="CI40" s="121" t="s">
        <v>45</v>
      </c>
      <c r="CJ40" s="116" t="s">
        <v>46</v>
      </c>
      <c r="CK40" s="117"/>
      <c r="CL40" s="116" t="s">
        <v>47</v>
      </c>
      <c r="CM40" s="118"/>
      <c r="CN40" s="117"/>
      <c r="CO40" s="124"/>
      <c r="CP40" s="119" t="s">
        <v>44</v>
      </c>
      <c r="CQ40" s="121" t="s">
        <v>45</v>
      </c>
      <c r="CR40" s="116" t="s">
        <v>46</v>
      </c>
      <c r="CS40" s="117"/>
      <c r="CT40" s="116" t="s">
        <v>47</v>
      </c>
      <c r="CU40" s="118"/>
      <c r="CV40" s="117"/>
      <c r="CW40" s="124"/>
      <c r="CX40" s="119" t="s">
        <v>44</v>
      </c>
      <c r="CY40" s="121" t="s">
        <v>45</v>
      </c>
      <c r="CZ40" s="116" t="s">
        <v>46</v>
      </c>
      <c r="DA40" s="117"/>
      <c r="DB40" s="116" t="s">
        <v>47</v>
      </c>
      <c r="DC40" s="118"/>
      <c r="DD40" s="117"/>
      <c r="DE40" s="124"/>
      <c r="DF40" s="130"/>
      <c r="DG40" s="132"/>
    </row>
    <row r="41" spans="1:116" ht="33.75" customHeight="1">
      <c r="A41" s="64"/>
      <c r="B41" s="64" t="s">
        <v>48</v>
      </c>
      <c r="C41" s="64" t="s">
        <v>49</v>
      </c>
      <c r="D41" s="64" t="s">
        <v>50</v>
      </c>
      <c r="E41" s="11" t="s">
        <v>51</v>
      </c>
      <c r="F41" s="11" t="s">
        <v>52</v>
      </c>
      <c r="G41" s="11" t="s">
        <v>53</v>
      </c>
      <c r="H41" s="11" t="s">
        <v>54</v>
      </c>
      <c r="I41" s="11" t="s">
        <v>55</v>
      </c>
      <c r="J41" s="11" t="s">
        <v>56</v>
      </c>
      <c r="K41" s="11" t="s">
        <v>57</v>
      </c>
      <c r="L41" s="11" t="s">
        <v>24</v>
      </c>
      <c r="Q41" s="65"/>
      <c r="R41" s="65"/>
      <c r="S41" s="133"/>
      <c r="T41" s="134"/>
      <c r="U41" s="79"/>
      <c r="V41" s="120"/>
      <c r="W41" s="122"/>
      <c r="X41" s="80" t="s">
        <v>58</v>
      </c>
      <c r="Y41" s="80" t="s">
        <v>59</v>
      </c>
      <c r="Z41" s="80" t="s">
        <v>60</v>
      </c>
      <c r="AA41" s="114" t="s">
        <v>61</v>
      </c>
      <c r="AB41" s="115"/>
      <c r="AC41" s="125"/>
      <c r="AD41" s="120"/>
      <c r="AE41" s="122"/>
      <c r="AF41" s="80" t="s">
        <v>58</v>
      </c>
      <c r="AG41" s="80" t="s">
        <v>59</v>
      </c>
      <c r="AH41" s="80" t="s">
        <v>60</v>
      </c>
      <c r="AI41" s="114" t="s">
        <v>61</v>
      </c>
      <c r="AJ41" s="115"/>
      <c r="AK41" s="125"/>
      <c r="AL41" s="120"/>
      <c r="AM41" s="122"/>
      <c r="AN41" s="80" t="s">
        <v>58</v>
      </c>
      <c r="AO41" s="80" t="s">
        <v>59</v>
      </c>
      <c r="AP41" s="80" t="s">
        <v>60</v>
      </c>
      <c r="AQ41" s="114" t="s">
        <v>61</v>
      </c>
      <c r="AR41" s="115"/>
      <c r="AS41" s="125"/>
      <c r="AT41" s="120"/>
      <c r="AU41" s="122"/>
      <c r="AV41" s="80" t="s">
        <v>58</v>
      </c>
      <c r="AW41" s="80" t="s">
        <v>59</v>
      </c>
      <c r="AX41" s="80" t="s">
        <v>60</v>
      </c>
      <c r="AY41" s="114" t="s">
        <v>61</v>
      </c>
      <c r="AZ41" s="115"/>
      <c r="BA41" s="125"/>
      <c r="BB41" s="120"/>
      <c r="BC41" s="122"/>
      <c r="BD41" s="80" t="s">
        <v>58</v>
      </c>
      <c r="BE41" s="80" t="s">
        <v>59</v>
      </c>
      <c r="BF41" s="80" t="s">
        <v>60</v>
      </c>
      <c r="BG41" s="114" t="s">
        <v>61</v>
      </c>
      <c r="BH41" s="115"/>
      <c r="BI41" s="125"/>
      <c r="BJ41" s="120"/>
      <c r="BK41" s="122"/>
      <c r="BL41" s="80" t="s">
        <v>58</v>
      </c>
      <c r="BM41" s="80" t="s">
        <v>59</v>
      </c>
      <c r="BN41" s="80" t="s">
        <v>60</v>
      </c>
      <c r="BO41" s="114" t="s">
        <v>61</v>
      </c>
      <c r="BP41" s="115"/>
      <c r="BQ41" s="125"/>
      <c r="BR41" s="120"/>
      <c r="BS41" s="122"/>
      <c r="BT41" s="80" t="s">
        <v>58</v>
      </c>
      <c r="BU41" s="80" t="s">
        <v>59</v>
      </c>
      <c r="BV41" s="80" t="s">
        <v>60</v>
      </c>
      <c r="BW41" s="114" t="s">
        <v>61</v>
      </c>
      <c r="BX41" s="115"/>
      <c r="BY41" s="125"/>
      <c r="BZ41" s="120"/>
      <c r="CA41" s="122"/>
      <c r="CB41" s="80" t="s">
        <v>58</v>
      </c>
      <c r="CC41" s="80" t="s">
        <v>59</v>
      </c>
      <c r="CD41" s="80" t="s">
        <v>60</v>
      </c>
      <c r="CE41" s="114" t="s">
        <v>61</v>
      </c>
      <c r="CF41" s="115"/>
      <c r="CG41" s="125"/>
      <c r="CH41" s="120"/>
      <c r="CI41" s="122"/>
      <c r="CJ41" s="80" t="s">
        <v>58</v>
      </c>
      <c r="CK41" s="80" t="s">
        <v>59</v>
      </c>
      <c r="CL41" s="80" t="s">
        <v>60</v>
      </c>
      <c r="CM41" s="114" t="s">
        <v>61</v>
      </c>
      <c r="CN41" s="115"/>
      <c r="CO41" s="125"/>
      <c r="CP41" s="120"/>
      <c r="CQ41" s="122"/>
      <c r="CR41" s="80" t="s">
        <v>58</v>
      </c>
      <c r="CS41" s="80" t="s">
        <v>59</v>
      </c>
      <c r="CT41" s="80" t="s">
        <v>60</v>
      </c>
      <c r="CU41" s="114" t="s">
        <v>61</v>
      </c>
      <c r="CV41" s="115"/>
      <c r="CW41" s="125"/>
      <c r="CX41" s="120"/>
      <c r="CY41" s="122"/>
      <c r="CZ41" s="80" t="s">
        <v>58</v>
      </c>
      <c r="DA41" s="80" t="s">
        <v>59</v>
      </c>
      <c r="DB41" s="80" t="s">
        <v>60</v>
      </c>
      <c r="DC41" s="114" t="s">
        <v>61</v>
      </c>
      <c r="DD41" s="115"/>
      <c r="DE41" s="125"/>
      <c r="DF41" s="131"/>
      <c r="DG41" s="132"/>
    </row>
    <row r="42" spans="1:116" s="88" customFormat="1" ht="11.25" hidden="1" customHeight="1">
      <c r="A42" s="64"/>
      <c r="B42" s="64"/>
      <c r="C42" s="64"/>
      <c r="D42" s="64"/>
      <c r="E42" s="64"/>
      <c r="F42" s="64"/>
      <c r="G42" s="64"/>
      <c r="H42" s="64"/>
      <c r="I42" s="64"/>
      <c r="J42" s="64"/>
      <c r="K42" s="64"/>
      <c r="L42" s="11"/>
      <c r="M42" s="3"/>
      <c r="N42" s="3"/>
      <c r="O42" s="3"/>
      <c r="P42" s="81"/>
      <c r="Q42" s="82"/>
      <c r="R42" s="83">
        <v>1</v>
      </c>
      <c r="S42" s="84" t="s">
        <v>62</v>
      </c>
      <c r="T42" s="85" t="s">
        <v>63</v>
      </c>
      <c r="U42" s="86" t="str">
        <f ca="1">OFFSET(U42,0,-1)</f>
        <v>2</v>
      </c>
      <c r="V42" s="87">
        <f ca="1">OFFSET(V42,0,-1)+1</f>
        <v>3</v>
      </c>
      <c r="W42" s="87"/>
      <c r="X42" s="87">
        <f ca="1">OFFSET(X42,0,-1)+1</f>
        <v>1</v>
      </c>
      <c r="Y42" s="87">
        <f ca="1">OFFSET(Y42,0,-1)+1</f>
        <v>2</v>
      </c>
      <c r="Z42" s="87">
        <f ca="1">OFFSET(Z42,0,-1)+1</f>
        <v>3</v>
      </c>
      <c r="AA42" s="113">
        <f ca="1">OFFSET(AA42,0,-1)+1</f>
        <v>4</v>
      </c>
      <c r="AB42" s="113"/>
      <c r="AC42" s="87">
        <f ca="1">OFFSET(AC42,0,-2)+1</f>
        <v>5</v>
      </c>
      <c r="AD42" s="87">
        <f ca="1">OFFSET(AD42,0,-1)+1</f>
        <v>6</v>
      </c>
      <c r="AE42" s="87"/>
      <c r="AF42" s="87">
        <f ca="1">OFFSET(AF42,0,-1)+1</f>
        <v>1</v>
      </c>
      <c r="AG42" s="87">
        <f ca="1">OFFSET(AG42,0,-1)+1</f>
        <v>2</v>
      </c>
      <c r="AH42" s="87">
        <f ca="1">OFFSET(AH42,0,-1)+1</f>
        <v>3</v>
      </c>
      <c r="AI42" s="113">
        <f ca="1">OFFSET(AI42,0,-1)+1</f>
        <v>4</v>
      </c>
      <c r="AJ42" s="113"/>
      <c r="AK42" s="87">
        <f ca="1">OFFSET(AK42,0,-2)+1</f>
        <v>5</v>
      </c>
      <c r="AL42" s="87">
        <f ca="1">OFFSET(AL42,0,-1)+1</f>
        <v>6</v>
      </c>
      <c r="AM42" s="87"/>
      <c r="AN42" s="87">
        <f ca="1">OFFSET(AN42,0,-1)+1</f>
        <v>1</v>
      </c>
      <c r="AO42" s="87">
        <f ca="1">OFFSET(AO42,0,-1)+1</f>
        <v>2</v>
      </c>
      <c r="AP42" s="87">
        <f ca="1">OFFSET(AP42,0,-1)+1</f>
        <v>3</v>
      </c>
      <c r="AQ42" s="113">
        <f ca="1">OFFSET(AQ42,0,-1)+1</f>
        <v>4</v>
      </c>
      <c r="AR42" s="113"/>
      <c r="AS42" s="87">
        <f ca="1">OFFSET(AS42,0,-2)+1</f>
        <v>5</v>
      </c>
      <c r="AT42" s="87">
        <f ca="1">OFFSET(AT42,0,-1)+1</f>
        <v>6</v>
      </c>
      <c r="AU42" s="87"/>
      <c r="AV42" s="87">
        <f ca="1">OFFSET(AV42,0,-1)+1</f>
        <v>1</v>
      </c>
      <c r="AW42" s="87">
        <f ca="1">OFFSET(AW42,0,-1)+1</f>
        <v>2</v>
      </c>
      <c r="AX42" s="87">
        <f ca="1">OFFSET(AX42,0,-1)+1</f>
        <v>3</v>
      </c>
      <c r="AY42" s="113">
        <f ca="1">OFFSET(AY42,0,-1)+1</f>
        <v>4</v>
      </c>
      <c r="AZ42" s="113"/>
      <c r="BA42" s="87">
        <f ca="1">OFFSET(BA42,0,-2)+1</f>
        <v>5</v>
      </c>
      <c r="BB42" s="87">
        <f ca="1">OFFSET(BB42,0,-1)+1</f>
        <v>6</v>
      </c>
      <c r="BC42" s="87"/>
      <c r="BD42" s="87">
        <f ca="1">OFFSET(BD42,0,-1)+1</f>
        <v>1</v>
      </c>
      <c r="BE42" s="87">
        <f ca="1">OFFSET(BE42,0,-1)+1</f>
        <v>2</v>
      </c>
      <c r="BF42" s="87">
        <f ca="1">OFFSET(BF42,0,-1)+1</f>
        <v>3</v>
      </c>
      <c r="BG42" s="113">
        <f ca="1">OFFSET(BG42,0,-1)+1</f>
        <v>4</v>
      </c>
      <c r="BH42" s="113"/>
      <c r="BI42" s="87">
        <f ca="1">OFFSET(BI42,0,-2)+1</f>
        <v>5</v>
      </c>
      <c r="BJ42" s="87">
        <f ca="1">OFFSET(BJ42,0,-1)+1</f>
        <v>6</v>
      </c>
      <c r="BK42" s="87"/>
      <c r="BL42" s="87">
        <f ca="1">OFFSET(BL42,0,-1)+1</f>
        <v>1</v>
      </c>
      <c r="BM42" s="87">
        <f ca="1">OFFSET(BM42,0,-1)+1</f>
        <v>2</v>
      </c>
      <c r="BN42" s="87">
        <f ca="1">OFFSET(BN42,0,-1)+1</f>
        <v>3</v>
      </c>
      <c r="BO42" s="113">
        <f ca="1">OFFSET(BO42,0,-1)+1</f>
        <v>4</v>
      </c>
      <c r="BP42" s="113"/>
      <c r="BQ42" s="87">
        <f ca="1">OFFSET(BQ42,0,-2)+1</f>
        <v>5</v>
      </c>
      <c r="BR42" s="87">
        <f ca="1">OFFSET(BR42,0,-1)+1</f>
        <v>6</v>
      </c>
      <c r="BS42" s="87"/>
      <c r="BT42" s="87">
        <f ca="1">OFFSET(BT42,0,-1)+1</f>
        <v>1</v>
      </c>
      <c r="BU42" s="87">
        <f ca="1">OFFSET(BU42,0,-1)+1</f>
        <v>2</v>
      </c>
      <c r="BV42" s="87">
        <f ca="1">OFFSET(BV42,0,-1)+1</f>
        <v>3</v>
      </c>
      <c r="BW42" s="113">
        <f ca="1">OFFSET(BW42,0,-1)+1</f>
        <v>4</v>
      </c>
      <c r="BX42" s="113"/>
      <c r="BY42" s="87">
        <f ca="1">OFFSET(BY42,0,-2)+1</f>
        <v>5</v>
      </c>
      <c r="BZ42" s="87">
        <f ca="1">OFFSET(BZ42,0,-1)+1</f>
        <v>6</v>
      </c>
      <c r="CA42" s="87"/>
      <c r="CB42" s="87">
        <f ca="1">OFFSET(CB42,0,-1)+1</f>
        <v>1</v>
      </c>
      <c r="CC42" s="87">
        <f ca="1">OFFSET(CC42,0,-1)+1</f>
        <v>2</v>
      </c>
      <c r="CD42" s="87">
        <f ca="1">OFFSET(CD42,0,-1)+1</f>
        <v>3</v>
      </c>
      <c r="CE42" s="113">
        <f ca="1">OFFSET(CE42,0,-1)+1</f>
        <v>4</v>
      </c>
      <c r="CF42" s="113"/>
      <c r="CG42" s="87">
        <f ca="1">OFFSET(CG42,0,-2)+1</f>
        <v>5</v>
      </c>
      <c r="CH42" s="87">
        <f ca="1">OFFSET(CH42,0,-1)+1</f>
        <v>6</v>
      </c>
      <c r="CI42" s="87"/>
      <c r="CJ42" s="87">
        <f ca="1">OFFSET(CJ42,0,-1)+1</f>
        <v>1</v>
      </c>
      <c r="CK42" s="87">
        <f ca="1">OFFSET(CK42,0,-1)+1</f>
        <v>2</v>
      </c>
      <c r="CL42" s="87">
        <f ca="1">OFFSET(CL42,0,-1)+1</f>
        <v>3</v>
      </c>
      <c r="CM42" s="113">
        <f ca="1">OFFSET(CM42,0,-1)+1</f>
        <v>4</v>
      </c>
      <c r="CN42" s="113"/>
      <c r="CO42" s="87">
        <f ca="1">OFFSET(CO42,0,-2)+1</f>
        <v>5</v>
      </c>
      <c r="CP42" s="87">
        <f ca="1">OFFSET(CP42,0,-1)+1</f>
        <v>6</v>
      </c>
      <c r="CQ42" s="87"/>
      <c r="CR42" s="87">
        <f ca="1">OFFSET(CR42,0,-1)+1</f>
        <v>1</v>
      </c>
      <c r="CS42" s="87">
        <f ca="1">OFFSET(CS42,0,-1)+1</f>
        <v>2</v>
      </c>
      <c r="CT42" s="87">
        <f ca="1">OFFSET(CT42,0,-1)+1</f>
        <v>3</v>
      </c>
      <c r="CU42" s="113">
        <f ca="1">OFFSET(CU42,0,-1)+1</f>
        <v>4</v>
      </c>
      <c r="CV42" s="113"/>
      <c r="CW42" s="87">
        <f ca="1">OFFSET(CW42,0,-2)+1</f>
        <v>5</v>
      </c>
      <c r="CX42" s="87">
        <f ca="1">OFFSET(CX42,0,-1)+1</f>
        <v>6</v>
      </c>
      <c r="CY42" s="87"/>
      <c r="CZ42" s="87">
        <f ca="1">OFFSET(CZ42,0,-1)+1</f>
        <v>1</v>
      </c>
      <c r="DA42" s="87">
        <f ca="1">OFFSET(DA42,0,-1)+1</f>
        <v>2</v>
      </c>
      <c r="DB42" s="87">
        <f ca="1">OFFSET(DB42,0,-1)+1</f>
        <v>3</v>
      </c>
      <c r="DC42" s="113">
        <f ca="1">OFFSET(DC42,0,-1)+1</f>
        <v>4</v>
      </c>
      <c r="DD42" s="113"/>
      <c r="DE42" s="87">
        <f ca="1">OFFSET(DE42,0,-2)+1</f>
        <v>5</v>
      </c>
      <c r="DF42" s="86">
        <f ca="1">OFFSET(DF42,0,-1)</f>
        <v>5</v>
      </c>
      <c r="DG42" s="87">
        <f ca="1">OFFSET(DG42,0,-1)+1</f>
        <v>6</v>
      </c>
      <c r="DH42" s="8"/>
      <c r="DI42" s="8"/>
      <c r="DJ42" s="8"/>
      <c r="DK42" s="8"/>
      <c r="DL42" s="8"/>
    </row>
    <row r="43" spans="1:116" ht="23.25" customHeight="1">
      <c r="A43" s="10" t="s">
        <v>64</v>
      </c>
      <c r="B43" s="10"/>
      <c r="C43" s="10"/>
      <c r="D43" s="10"/>
      <c r="E43" s="111">
        <v>1</v>
      </c>
      <c r="F43" s="10"/>
      <c r="G43" s="10"/>
      <c r="H43" s="10"/>
      <c r="I43" s="10"/>
      <c r="J43" s="10"/>
      <c r="K43" s="10"/>
      <c r="L43" s="11"/>
      <c r="M43" s="12"/>
      <c r="N43" s="12"/>
      <c r="O43" s="12"/>
      <c r="Q43" s="13"/>
      <c r="R43" s="14"/>
      <c r="S43" s="15">
        <f>INDEX(PT_DIFFERENTIATION_NUM_NTAR,MATCH(A43,PT_DIFFERENTIATION_NTAR_ID,0))</f>
        <v>1</v>
      </c>
      <c r="T43" s="16" t="s">
        <v>0</v>
      </c>
      <c r="U43" s="17"/>
      <c r="V43" s="108"/>
      <c r="W43" s="109"/>
      <c r="X43" s="109"/>
      <c r="Y43" s="109"/>
      <c r="Z43" s="109"/>
      <c r="AA43" s="109"/>
      <c r="AB43" s="109"/>
      <c r="AC43" s="110"/>
      <c r="AD43" s="108" t="str">
        <f>INDEX(PT_DIFFERENTIATION_NTAR,MATCH(A43,PT_DIFFERENTIATION_NTAR_ID,0))</f>
        <v>тариф на тепловую энергию</v>
      </c>
      <c r="AE43" s="109"/>
      <c r="AF43" s="109"/>
      <c r="AG43" s="109"/>
      <c r="AH43" s="109"/>
      <c r="AI43" s="109"/>
      <c r="AJ43" s="109"/>
      <c r="AK43" s="109"/>
      <c r="AL43" s="108"/>
      <c r="AM43" s="109"/>
      <c r="AN43" s="109"/>
      <c r="AO43" s="109"/>
      <c r="AP43" s="109"/>
      <c r="AQ43" s="109"/>
      <c r="AR43" s="109"/>
      <c r="AS43" s="110"/>
      <c r="AT43" s="108"/>
      <c r="AU43" s="109"/>
      <c r="AV43" s="109"/>
      <c r="AW43" s="109"/>
      <c r="AX43" s="109"/>
      <c r="AY43" s="109"/>
      <c r="AZ43" s="109"/>
      <c r="BA43" s="110"/>
      <c r="BB43" s="108"/>
      <c r="BC43" s="109"/>
      <c r="BD43" s="109"/>
      <c r="BE43" s="109"/>
      <c r="BF43" s="109"/>
      <c r="BG43" s="109"/>
      <c r="BH43" s="109"/>
      <c r="BI43" s="110"/>
      <c r="BJ43" s="108"/>
      <c r="BK43" s="109"/>
      <c r="BL43" s="109"/>
      <c r="BM43" s="109"/>
      <c r="BN43" s="109"/>
      <c r="BO43" s="109"/>
      <c r="BP43" s="109"/>
      <c r="BQ43" s="110"/>
      <c r="BR43" s="108"/>
      <c r="BS43" s="109"/>
      <c r="BT43" s="109"/>
      <c r="BU43" s="109"/>
      <c r="BV43" s="109"/>
      <c r="BW43" s="109"/>
      <c r="BX43" s="109"/>
      <c r="BY43" s="110"/>
      <c r="BZ43" s="108"/>
      <c r="CA43" s="109"/>
      <c r="CB43" s="109"/>
      <c r="CC43" s="109"/>
      <c r="CD43" s="109"/>
      <c r="CE43" s="109"/>
      <c r="CF43" s="109"/>
      <c r="CG43" s="110"/>
      <c r="CH43" s="108"/>
      <c r="CI43" s="109"/>
      <c r="CJ43" s="109"/>
      <c r="CK43" s="109"/>
      <c r="CL43" s="109"/>
      <c r="CM43" s="109"/>
      <c r="CN43" s="109"/>
      <c r="CO43" s="110"/>
      <c r="CP43" s="108"/>
      <c r="CQ43" s="109"/>
      <c r="CR43" s="109"/>
      <c r="CS43" s="109"/>
      <c r="CT43" s="109"/>
      <c r="CU43" s="109"/>
      <c r="CV43" s="109"/>
      <c r="CW43" s="110"/>
      <c r="CX43" s="108"/>
      <c r="CY43" s="109"/>
      <c r="CZ43" s="109"/>
      <c r="DA43" s="109"/>
      <c r="DB43" s="109"/>
      <c r="DC43" s="109"/>
      <c r="DD43" s="109"/>
      <c r="DE43" s="110"/>
      <c r="DF43" s="110"/>
      <c r="DG43" s="18" t="str">
        <f>IF(TEMPLATE_GROUP="P","По данной форме раскрывается в том числе информация об индикативном предельном уровне цены на тепловую энергию (мощность), который определен в соответствии с Правилами определения в ценовых зонах теплоснабжения предельного уровня "&amp;"цены на тепловую энергию (мощность), включая правила индексации предельного уровня цены на тепловую энергию (мощность), "&amp;"утвержденными постановлением Правительства Российской Федерации от 15 декабря 2017 г. N 1562 (далее - Правила), о графике поэтапного равномерного доведения предельного уровня цены на тепловую энергию (мощность) до уровня, "&amp;"определяемого в соответствии с указанными "&amp;"Правилами, а также информация о тарифах на товары (услуги) в сфере теплоснабжения в случаях, указанных частях 12 1 - 12 4 статьи 10 Федерального закона от 27 июля 2010 г. N 190-ФЗ ""О теплоснабжении"", "&amp;"теплоснабжающей организации, теплосетевой организации в ценовых зонах теплоснабжения. Для каждого вида тарифа в сфере теплоснабжения форма заполняется отдельно."&amp;"При размещении информации по данной форме дополнительно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"&amp;"об установлении цены (тарифа), источник официального опубликования решения об установлении цены (тарифа) в сфере теплоснабжения.","Для каждого вида тарифа в сфере теплоснабжения форма заполняется отдельно."&amp;"В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"&amp;"Указывается наименование тарифа в случае "&amp;IF(TEMPLATE_GROUP="P","утверждения","предложения")&amp;" нескольких тарифов.В случае наличия нескольких тарифов информация по ним указывается в отдельных строках.")</f>
        <v>По данной форме раскрывается в том числе информация об индикативном предельном уровне цены на тепловую энергию (мощность), который определен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постановлением Правительства Российской Федерации от 15 декабря 2017 г. N 1562 (далее - Правила), о графике поэтапного равномерного доведения предельного уровня цены на тепловую энергию (мощность) до уровня, определяемого в соответствии с указанными Правилами, а также информация о тарифах на товары (услуги) в сфере теплоснабжения в случаях, указанных частях 12 1 - 12 4 статьи 10 Федерального закона от 27 июля 2010 г. N 190-ФЗ "О теплоснабжении", теплоснабжающей организации, теплосетевой организации в ценовых зонах теплоснабжения. Для каждого вида тарифа в сфере теплоснабжения форма заполняется отдельно.При размещении информации по данной форме дополнительно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об установлении цены (тарифа), источник официального опубликования решения об установлении цены (тарифа) в сфере теплоснабжения.</v>
      </c>
      <c r="DI43" s="19"/>
      <c r="DJ43" s="19" t="str">
        <f t="shared" ref="DJ43:DJ61" si="1">IF(T43="","",T43)</f>
        <v>Наименование тарифа</v>
      </c>
      <c r="DK43" s="19"/>
      <c r="DL43" s="19"/>
    </row>
    <row r="44" spans="1:116" ht="23.25" customHeight="1">
      <c r="A44" s="10" t="s">
        <v>64</v>
      </c>
      <c r="B44" s="10" t="s">
        <v>65</v>
      </c>
      <c r="C44" s="10"/>
      <c r="D44" s="10"/>
      <c r="E44" s="112"/>
      <c r="F44" s="111">
        <v>1</v>
      </c>
      <c r="G44" s="10"/>
      <c r="H44" s="10"/>
      <c r="I44" s="10"/>
      <c r="J44" s="10"/>
      <c r="K44" s="10"/>
      <c r="L44" s="11"/>
      <c r="M44" s="12"/>
      <c r="N44" s="12"/>
      <c r="O44" s="12"/>
      <c r="P44" s="20"/>
      <c r="Q44" s="21"/>
      <c r="R44" s="22"/>
      <c r="S44" s="15" t="str">
        <f>INDEX(PT_DIFFERENTIATION_NUM_TER,MATCH(B44,PT_DIFFERENTIATION_TER_ID,0))</f>
        <v>1.1</v>
      </c>
      <c r="T44" s="23" t="s">
        <v>2</v>
      </c>
      <c r="U44" s="17"/>
      <c r="V44" s="108"/>
      <c r="W44" s="109"/>
      <c r="X44" s="109"/>
      <c r="Y44" s="109"/>
      <c r="Z44" s="109"/>
      <c r="AA44" s="109"/>
      <c r="AB44" s="109"/>
      <c r="AC44" s="110"/>
      <c r="AD44" s="108" t="str">
        <f>INDEX(PT_DIFFERENTIATION_TER,MATCH(B44,PT_DIFFERENTIATION_TER_ID,0))</f>
        <v>без дифференциации</v>
      </c>
      <c r="AE44" s="109"/>
      <c r="AF44" s="109"/>
      <c r="AG44" s="109"/>
      <c r="AH44" s="109"/>
      <c r="AI44" s="109"/>
      <c r="AJ44" s="109"/>
      <c r="AK44" s="109"/>
      <c r="AL44" s="108"/>
      <c r="AM44" s="109"/>
      <c r="AN44" s="109"/>
      <c r="AO44" s="109"/>
      <c r="AP44" s="109"/>
      <c r="AQ44" s="109"/>
      <c r="AR44" s="109"/>
      <c r="AS44" s="110"/>
      <c r="AT44" s="108"/>
      <c r="AU44" s="109"/>
      <c r="AV44" s="109"/>
      <c r="AW44" s="109"/>
      <c r="AX44" s="109"/>
      <c r="AY44" s="109"/>
      <c r="AZ44" s="109"/>
      <c r="BA44" s="110"/>
      <c r="BB44" s="108"/>
      <c r="BC44" s="109"/>
      <c r="BD44" s="109"/>
      <c r="BE44" s="109"/>
      <c r="BF44" s="109"/>
      <c r="BG44" s="109"/>
      <c r="BH44" s="109"/>
      <c r="BI44" s="110"/>
      <c r="BJ44" s="108"/>
      <c r="BK44" s="109"/>
      <c r="BL44" s="109"/>
      <c r="BM44" s="109"/>
      <c r="BN44" s="109"/>
      <c r="BO44" s="109"/>
      <c r="BP44" s="109"/>
      <c r="BQ44" s="110"/>
      <c r="BR44" s="108"/>
      <c r="BS44" s="109"/>
      <c r="BT44" s="109"/>
      <c r="BU44" s="109"/>
      <c r="BV44" s="109"/>
      <c r="BW44" s="109"/>
      <c r="BX44" s="109"/>
      <c r="BY44" s="110"/>
      <c r="BZ44" s="108"/>
      <c r="CA44" s="109"/>
      <c r="CB44" s="109"/>
      <c r="CC44" s="109"/>
      <c r="CD44" s="109"/>
      <c r="CE44" s="109"/>
      <c r="CF44" s="109"/>
      <c r="CG44" s="110"/>
      <c r="CH44" s="108"/>
      <c r="CI44" s="109"/>
      <c r="CJ44" s="109"/>
      <c r="CK44" s="109"/>
      <c r="CL44" s="109"/>
      <c r="CM44" s="109"/>
      <c r="CN44" s="109"/>
      <c r="CO44" s="110"/>
      <c r="CP44" s="108"/>
      <c r="CQ44" s="109"/>
      <c r="CR44" s="109"/>
      <c r="CS44" s="109"/>
      <c r="CT44" s="109"/>
      <c r="CU44" s="109"/>
      <c r="CV44" s="109"/>
      <c r="CW44" s="110"/>
      <c r="CX44" s="108"/>
      <c r="CY44" s="109"/>
      <c r="CZ44" s="109"/>
      <c r="DA44" s="109"/>
      <c r="DB44" s="109"/>
      <c r="DC44" s="109"/>
      <c r="DD44" s="109"/>
      <c r="DE44" s="110"/>
      <c r="DF44" s="110"/>
      <c r="DG44" s="18" t="s">
        <v>3</v>
      </c>
      <c r="DI44" s="19"/>
      <c r="DJ44" s="19" t="str">
        <f t="shared" si="1"/>
        <v>Территория действия тарифа</v>
      </c>
      <c r="DK44" s="19"/>
      <c r="DL44" s="19"/>
    </row>
    <row r="45" spans="1:116" ht="23.25" customHeight="1">
      <c r="A45" s="10" t="s">
        <v>64</v>
      </c>
      <c r="B45" s="10" t="s">
        <v>65</v>
      </c>
      <c r="C45" s="10" t="s">
        <v>66</v>
      </c>
      <c r="D45" s="10"/>
      <c r="E45" s="112"/>
      <c r="F45" s="112"/>
      <c r="G45" s="111">
        <v>1</v>
      </c>
      <c r="H45" s="10"/>
      <c r="I45" s="10"/>
      <c r="J45" s="10"/>
      <c r="K45" s="10"/>
      <c r="L45" s="11"/>
      <c r="M45" s="12"/>
      <c r="N45" s="12"/>
      <c r="O45" s="12"/>
      <c r="P45" s="24"/>
      <c r="Q45" s="21"/>
      <c r="R45" s="22"/>
      <c r="S45" s="15" t="str">
        <f>INDEX(PT_DIFFERENTIATION_NUM_CS,MATCH(C45,PT_DIFFERENTIATION_CS_ID,0))</f>
        <v>1.1.1</v>
      </c>
      <c r="T45" s="25" t="s">
        <v>4</v>
      </c>
      <c r="U45" s="17"/>
      <c r="V45" s="108"/>
      <c r="W45" s="109"/>
      <c r="X45" s="109"/>
      <c r="Y45" s="109"/>
      <c r="Z45" s="109"/>
      <c r="AA45" s="109"/>
      <c r="AB45" s="109"/>
      <c r="AC45" s="110"/>
      <c r="AD45" s="108" t="str">
        <f>INDEX(PT_DIFFERENTIATION_CS,MATCH(C45,PT_DIFFERENTIATION_CS_ID,0))</f>
        <v>без дифференциации</v>
      </c>
      <c r="AE45" s="109"/>
      <c r="AF45" s="109"/>
      <c r="AG45" s="109"/>
      <c r="AH45" s="109"/>
      <c r="AI45" s="109"/>
      <c r="AJ45" s="109"/>
      <c r="AK45" s="109"/>
      <c r="AL45" s="108"/>
      <c r="AM45" s="109"/>
      <c r="AN45" s="109"/>
      <c r="AO45" s="109"/>
      <c r="AP45" s="109"/>
      <c r="AQ45" s="109"/>
      <c r="AR45" s="109"/>
      <c r="AS45" s="110"/>
      <c r="AT45" s="108"/>
      <c r="AU45" s="109"/>
      <c r="AV45" s="109"/>
      <c r="AW45" s="109"/>
      <c r="AX45" s="109"/>
      <c r="AY45" s="109"/>
      <c r="AZ45" s="109"/>
      <c r="BA45" s="110"/>
      <c r="BB45" s="108"/>
      <c r="BC45" s="109"/>
      <c r="BD45" s="109"/>
      <c r="BE45" s="109"/>
      <c r="BF45" s="109"/>
      <c r="BG45" s="109"/>
      <c r="BH45" s="109"/>
      <c r="BI45" s="110"/>
      <c r="BJ45" s="108"/>
      <c r="BK45" s="109"/>
      <c r="BL45" s="109"/>
      <c r="BM45" s="109"/>
      <c r="BN45" s="109"/>
      <c r="BO45" s="109"/>
      <c r="BP45" s="109"/>
      <c r="BQ45" s="110"/>
      <c r="BR45" s="108"/>
      <c r="BS45" s="109"/>
      <c r="BT45" s="109"/>
      <c r="BU45" s="109"/>
      <c r="BV45" s="109"/>
      <c r="BW45" s="109"/>
      <c r="BX45" s="109"/>
      <c r="BY45" s="110"/>
      <c r="BZ45" s="108"/>
      <c r="CA45" s="109"/>
      <c r="CB45" s="109"/>
      <c r="CC45" s="109"/>
      <c r="CD45" s="109"/>
      <c r="CE45" s="109"/>
      <c r="CF45" s="109"/>
      <c r="CG45" s="110"/>
      <c r="CH45" s="108"/>
      <c r="CI45" s="109"/>
      <c r="CJ45" s="109"/>
      <c r="CK45" s="109"/>
      <c r="CL45" s="109"/>
      <c r="CM45" s="109"/>
      <c r="CN45" s="109"/>
      <c r="CO45" s="110"/>
      <c r="CP45" s="108"/>
      <c r="CQ45" s="109"/>
      <c r="CR45" s="109"/>
      <c r="CS45" s="109"/>
      <c r="CT45" s="109"/>
      <c r="CU45" s="109"/>
      <c r="CV45" s="109"/>
      <c r="CW45" s="110"/>
      <c r="CX45" s="108"/>
      <c r="CY45" s="109"/>
      <c r="CZ45" s="109"/>
      <c r="DA45" s="109"/>
      <c r="DB45" s="109"/>
      <c r="DC45" s="109"/>
      <c r="DD45" s="109"/>
      <c r="DE45" s="110"/>
      <c r="DF45" s="110"/>
      <c r="DG45" s="18" t="s">
        <v>5</v>
      </c>
      <c r="DI45" s="19"/>
      <c r="DJ45" s="19" t="str">
        <f t="shared" si="1"/>
        <v xml:space="preserve">Наименование системы теплоснабжения </v>
      </c>
      <c r="DK45" s="19"/>
      <c r="DL45" s="19"/>
    </row>
    <row r="46" spans="1:116" ht="23.25" customHeight="1">
      <c r="A46" s="10" t="s">
        <v>64</v>
      </c>
      <c r="B46" s="10" t="s">
        <v>65</v>
      </c>
      <c r="C46" s="10" t="s">
        <v>66</v>
      </c>
      <c r="D46" s="10" t="s">
        <v>67</v>
      </c>
      <c r="E46" s="112"/>
      <c r="F46" s="112"/>
      <c r="G46" s="112"/>
      <c r="H46" s="111">
        <v>1</v>
      </c>
      <c r="I46" s="10"/>
      <c r="J46" s="10"/>
      <c r="K46" s="10"/>
      <c r="L46" s="11"/>
      <c r="M46" s="12"/>
      <c r="N46" s="12"/>
      <c r="O46" s="12"/>
      <c r="P46" s="24"/>
      <c r="Q46" s="21"/>
      <c r="R46" s="22"/>
      <c r="S46" s="15" t="str">
        <f>INDEX(PT_DIFFERENTIATION_NUM_IST_TE,MATCH(D46,PT_DIFFERENTIATION_IST_TE_ID,0))</f>
        <v>1.1.1.1</v>
      </c>
      <c r="T46" s="26" t="s">
        <v>6</v>
      </c>
      <c r="U46" s="17"/>
      <c r="V46" s="108"/>
      <c r="W46" s="109"/>
      <c r="X46" s="109"/>
      <c r="Y46" s="109"/>
      <c r="Z46" s="109"/>
      <c r="AA46" s="109"/>
      <c r="AB46" s="109"/>
      <c r="AC46" s="110"/>
      <c r="AD46" s="108" t="str">
        <f>INDEX(PT_DIFFERENTIATION_IST_TE,MATCH(D46,PT_DIFFERENTIATION_IST_TE_ID,0))</f>
        <v>без дифференциации</v>
      </c>
      <c r="AE46" s="109"/>
      <c r="AF46" s="109"/>
      <c r="AG46" s="109"/>
      <c r="AH46" s="109"/>
      <c r="AI46" s="109"/>
      <c r="AJ46" s="109"/>
      <c r="AK46" s="109"/>
      <c r="AL46" s="108"/>
      <c r="AM46" s="109"/>
      <c r="AN46" s="109"/>
      <c r="AO46" s="109"/>
      <c r="AP46" s="109"/>
      <c r="AQ46" s="109"/>
      <c r="AR46" s="109"/>
      <c r="AS46" s="110"/>
      <c r="AT46" s="108"/>
      <c r="AU46" s="109"/>
      <c r="AV46" s="109"/>
      <c r="AW46" s="109"/>
      <c r="AX46" s="109"/>
      <c r="AY46" s="109"/>
      <c r="AZ46" s="109"/>
      <c r="BA46" s="110"/>
      <c r="BB46" s="108"/>
      <c r="BC46" s="109"/>
      <c r="BD46" s="109"/>
      <c r="BE46" s="109"/>
      <c r="BF46" s="109"/>
      <c r="BG46" s="109"/>
      <c r="BH46" s="109"/>
      <c r="BI46" s="110"/>
      <c r="BJ46" s="108"/>
      <c r="BK46" s="109"/>
      <c r="BL46" s="109"/>
      <c r="BM46" s="109"/>
      <c r="BN46" s="109"/>
      <c r="BO46" s="109"/>
      <c r="BP46" s="109"/>
      <c r="BQ46" s="110"/>
      <c r="BR46" s="108"/>
      <c r="BS46" s="109"/>
      <c r="BT46" s="109"/>
      <c r="BU46" s="109"/>
      <c r="BV46" s="109"/>
      <c r="BW46" s="109"/>
      <c r="BX46" s="109"/>
      <c r="BY46" s="110"/>
      <c r="BZ46" s="108"/>
      <c r="CA46" s="109"/>
      <c r="CB46" s="109"/>
      <c r="CC46" s="109"/>
      <c r="CD46" s="109"/>
      <c r="CE46" s="109"/>
      <c r="CF46" s="109"/>
      <c r="CG46" s="110"/>
      <c r="CH46" s="108"/>
      <c r="CI46" s="109"/>
      <c r="CJ46" s="109"/>
      <c r="CK46" s="109"/>
      <c r="CL46" s="109"/>
      <c r="CM46" s="109"/>
      <c r="CN46" s="109"/>
      <c r="CO46" s="110"/>
      <c r="CP46" s="108"/>
      <c r="CQ46" s="109"/>
      <c r="CR46" s="109"/>
      <c r="CS46" s="109"/>
      <c r="CT46" s="109"/>
      <c r="CU46" s="109"/>
      <c r="CV46" s="109"/>
      <c r="CW46" s="110"/>
      <c r="CX46" s="108"/>
      <c r="CY46" s="109"/>
      <c r="CZ46" s="109"/>
      <c r="DA46" s="109"/>
      <c r="DB46" s="109"/>
      <c r="DC46" s="109"/>
      <c r="DD46" s="109"/>
      <c r="DE46" s="110"/>
      <c r="DF46" s="110"/>
      <c r="DG46" s="18" t="s">
        <v>7</v>
      </c>
      <c r="DI46" s="19"/>
      <c r="DJ46" s="19" t="str">
        <f t="shared" si="1"/>
        <v xml:space="preserve">Источник тепловой энергии  </v>
      </c>
      <c r="DK46" s="19"/>
      <c r="DL46" s="19"/>
    </row>
    <row r="47" spans="1:116" ht="47.25" customHeight="1">
      <c r="A47" s="10" t="s">
        <v>64</v>
      </c>
      <c r="B47" s="10" t="s">
        <v>65</v>
      </c>
      <c r="C47" s="10" t="s">
        <v>66</v>
      </c>
      <c r="D47" s="10" t="s">
        <v>67</v>
      </c>
      <c r="E47" s="112"/>
      <c r="F47" s="112"/>
      <c r="G47" s="112"/>
      <c r="H47" s="112"/>
      <c r="I47" s="99" t="str">
        <f>S46&amp;".1"</f>
        <v>1.1.1.1.1</v>
      </c>
      <c r="J47" s="10"/>
      <c r="K47" s="10"/>
      <c r="L47" s="11" t="s">
        <v>8</v>
      </c>
      <c r="P47" s="102">
        <v>1</v>
      </c>
      <c r="Q47" s="27"/>
      <c r="R47" s="28"/>
      <c r="S47" s="15" t="str">
        <f>$I47</f>
        <v>1.1.1.1.1</v>
      </c>
      <c r="T47" s="29" t="s">
        <v>9</v>
      </c>
      <c r="U47" s="17"/>
      <c r="V47" s="103"/>
      <c r="W47" s="104"/>
      <c r="X47" s="104"/>
      <c r="Y47" s="104"/>
      <c r="Z47" s="104"/>
      <c r="AA47" s="104"/>
      <c r="AB47" s="104"/>
      <c r="AC47" s="105"/>
      <c r="AD47" s="103" t="s">
        <v>68</v>
      </c>
      <c r="AE47" s="104"/>
      <c r="AF47" s="104"/>
      <c r="AG47" s="104"/>
      <c r="AH47" s="104"/>
      <c r="AI47" s="104"/>
      <c r="AJ47" s="104"/>
      <c r="AK47" s="104"/>
      <c r="AL47" s="103"/>
      <c r="AM47" s="104"/>
      <c r="AN47" s="104"/>
      <c r="AO47" s="104"/>
      <c r="AP47" s="104"/>
      <c r="AQ47" s="104"/>
      <c r="AR47" s="104"/>
      <c r="AS47" s="105"/>
      <c r="AT47" s="103"/>
      <c r="AU47" s="104"/>
      <c r="AV47" s="104"/>
      <c r="AW47" s="104"/>
      <c r="AX47" s="104"/>
      <c r="AY47" s="104"/>
      <c r="AZ47" s="104"/>
      <c r="BA47" s="105"/>
      <c r="BB47" s="103"/>
      <c r="BC47" s="104"/>
      <c r="BD47" s="104"/>
      <c r="BE47" s="104"/>
      <c r="BF47" s="104"/>
      <c r="BG47" s="104"/>
      <c r="BH47" s="104"/>
      <c r="BI47" s="105"/>
      <c r="BJ47" s="103"/>
      <c r="BK47" s="104"/>
      <c r="BL47" s="104"/>
      <c r="BM47" s="104"/>
      <c r="BN47" s="104"/>
      <c r="BO47" s="104"/>
      <c r="BP47" s="104"/>
      <c r="BQ47" s="105"/>
      <c r="BR47" s="103"/>
      <c r="BS47" s="104"/>
      <c r="BT47" s="104"/>
      <c r="BU47" s="104"/>
      <c r="BV47" s="104"/>
      <c r="BW47" s="104"/>
      <c r="BX47" s="104"/>
      <c r="BY47" s="105"/>
      <c r="BZ47" s="103"/>
      <c r="CA47" s="104"/>
      <c r="CB47" s="104"/>
      <c r="CC47" s="104"/>
      <c r="CD47" s="104"/>
      <c r="CE47" s="104"/>
      <c r="CF47" s="104"/>
      <c r="CG47" s="105"/>
      <c r="CH47" s="103"/>
      <c r="CI47" s="104"/>
      <c r="CJ47" s="104"/>
      <c r="CK47" s="104"/>
      <c r="CL47" s="104"/>
      <c r="CM47" s="104"/>
      <c r="CN47" s="104"/>
      <c r="CO47" s="105"/>
      <c r="CP47" s="103"/>
      <c r="CQ47" s="104"/>
      <c r="CR47" s="104"/>
      <c r="CS47" s="104"/>
      <c r="CT47" s="104"/>
      <c r="CU47" s="104"/>
      <c r="CV47" s="104"/>
      <c r="CW47" s="105"/>
      <c r="CX47" s="103"/>
      <c r="CY47" s="104"/>
      <c r="CZ47" s="104"/>
      <c r="DA47" s="104"/>
      <c r="DB47" s="104"/>
      <c r="DC47" s="104"/>
      <c r="DD47" s="104"/>
      <c r="DE47" s="105"/>
      <c r="DF47" s="105"/>
      <c r="DG47" s="18" t="s">
        <v>10</v>
      </c>
      <c r="DI47" s="19"/>
      <c r="DJ47" s="19" t="str">
        <f t="shared" si="1"/>
        <v>Схема подключения теплопотребляющей установки к коллектору источника тепловой энергии</v>
      </c>
      <c r="DK47" s="19"/>
      <c r="DL47" s="19"/>
    </row>
    <row r="48" spans="1:116" ht="23.25" customHeight="1">
      <c r="A48" s="10" t="s">
        <v>64</v>
      </c>
      <c r="B48" s="10" t="s">
        <v>65</v>
      </c>
      <c r="C48" s="10" t="s">
        <v>66</v>
      </c>
      <c r="D48" s="10" t="s">
        <v>67</v>
      </c>
      <c r="E48" s="112"/>
      <c r="F48" s="112"/>
      <c r="G48" s="112"/>
      <c r="H48" s="112"/>
      <c r="I48" s="100"/>
      <c r="J48" s="99" t="str">
        <f>I47&amp;".1"</f>
        <v>1.1.1.1.1.1</v>
      </c>
      <c r="K48" s="10"/>
      <c r="L48" s="11" t="s">
        <v>11</v>
      </c>
      <c r="P48" s="102"/>
      <c r="Q48" s="102">
        <v>1</v>
      </c>
      <c r="R48" s="30"/>
      <c r="S48" s="15" t="str">
        <f>$J48</f>
        <v>1.1.1.1.1.1</v>
      </c>
      <c r="T48" s="31" t="s">
        <v>12</v>
      </c>
      <c r="U48" s="17"/>
      <c r="V48" s="103"/>
      <c r="W48" s="104"/>
      <c r="X48" s="104"/>
      <c r="Y48" s="104"/>
      <c r="Z48" s="104"/>
      <c r="AA48" s="104"/>
      <c r="AB48" s="104"/>
      <c r="AC48" s="105"/>
      <c r="AD48" s="103" t="s">
        <v>69</v>
      </c>
      <c r="AE48" s="104"/>
      <c r="AF48" s="104"/>
      <c r="AG48" s="104"/>
      <c r="AH48" s="104"/>
      <c r="AI48" s="104"/>
      <c r="AJ48" s="104"/>
      <c r="AK48" s="104"/>
      <c r="AL48" s="103"/>
      <c r="AM48" s="104"/>
      <c r="AN48" s="104"/>
      <c r="AO48" s="104"/>
      <c r="AP48" s="104"/>
      <c r="AQ48" s="104"/>
      <c r="AR48" s="104"/>
      <c r="AS48" s="105"/>
      <c r="AT48" s="103"/>
      <c r="AU48" s="104"/>
      <c r="AV48" s="104"/>
      <c r="AW48" s="104"/>
      <c r="AX48" s="104"/>
      <c r="AY48" s="104"/>
      <c r="AZ48" s="104"/>
      <c r="BA48" s="105"/>
      <c r="BB48" s="103"/>
      <c r="BC48" s="104"/>
      <c r="BD48" s="104"/>
      <c r="BE48" s="104"/>
      <c r="BF48" s="104"/>
      <c r="BG48" s="104"/>
      <c r="BH48" s="104"/>
      <c r="BI48" s="105"/>
      <c r="BJ48" s="103"/>
      <c r="BK48" s="104"/>
      <c r="BL48" s="104"/>
      <c r="BM48" s="104"/>
      <c r="BN48" s="104"/>
      <c r="BO48" s="104"/>
      <c r="BP48" s="104"/>
      <c r="BQ48" s="105"/>
      <c r="BR48" s="103"/>
      <c r="BS48" s="104"/>
      <c r="BT48" s="104"/>
      <c r="BU48" s="104"/>
      <c r="BV48" s="104"/>
      <c r="BW48" s="104"/>
      <c r="BX48" s="104"/>
      <c r="BY48" s="105"/>
      <c r="BZ48" s="103"/>
      <c r="CA48" s="104"/>
      <c r="CB48" s="104"/>
      <c r="CC48" s="104"/>
      <c r="CD48" s="104"/>
      <c r="CE48" s="104"/>
      <c r="CF48" s="104"/>
      <c r="CG48" s="105"/>
      <c r="CH48" s="103"/>
      <c r="CI48" s="104"/>
      <c r="CJ48" s="104"/>
      <c r="CK48" s="104"/>
      <c r="CL48" s="104"/>
      <c r="CM48" s="104"/>
      <c r="CN48" s="104"/>
      <c r="CO48" s="105"/>
      <c r="CP48" s="103"/>
      <c r="CQ48" s="104"/>
      <c r="CR48" s="104"/>
      <c r="CS48" s="104"/>
      <c r="CT48" s="104"/>
      <c r="CU48" s="104"/>
      <c r="CV48" s="104"/>
      <c r="CW48" s="105"/>
      <c r="CX48" s="103"/>
      <c r="CY48" s="104"/>
      <c r="CZ48" s="104"/>
      <c r="DA48" s="104"/>
      <c r="DB48" s="104"/>
      <c r="DC48" s="104"/>
      <c r="DD48" s="104"/>
      <c r="DE48" s="105"/>
      <c r="DF48" s="105"/>
      <c r="DG48" s="18" t="s">
        <v>13</v>
      </c>
      <c r="DI48" s="19"/>
      <c r="DJ48" s="19" t="str">
        <f t="shared" si="1"/>
        <v>Группа потребителей</v>
      </c>
      <c r="DK48" s="19"/>
      <c r="DL48" s="19"/>
    </row>
    <row r="49" spans="1:116" ht="23.25" customHeight="1">
      <c r="A49" s="10" t="s">
        <v>64</v>
      </c>
      <c r="B49" s="10" t="s">
        <v>65</v>
      </c>
      <c r="C49" s="10" t="s">
        <v>66</v>
      </c>
      <c r="D49" s="10" t="s">
        <v>67</v>
      </c>
      <c r="E49" s="112"/>
      <c r="F49" s="112"/>
      <c r="G49" s="112"/>
      <c r="H49" s="112"/>
      <c r="I49" s="100"/>
      <c r="J49" s="100"/>
      <c r="K49" s="99" t="str">
        <f>J48&amp;".1"</f>
        <v>1.1.1.1.1.1.1</v>
      </c>
      <c r="L49" s="11" t="s">
        <v>14</v>
      </c>
      <c r="P49" s="102"/>
      <c r="Q49" s="102"/>
      <c r="R49" s="30">
        <v>1</v>
      </c>
      <c r="S49" s="15" t="str">
        <f>$K49</f>
        <v>1.1.1.1.1.1.1</v>
      </c>
      <c r="T49" s="32" t="s">
        <v>70</v>
      </c>
      <c r="U49" s="17"/>
      <c r="V49" s="33"/>
      <c r="W49" s="34"/>
      <c r="X49" s="33"/>
      <c r="Y49" s="35"/>
      <c r="Z49" s="93"/>
      <c r="AA49" s="95" t="s">
        <v>15</v>
      </c>
      <c r="AB49" s="93"/>
      <c r="AC49" s="95" t="s">
        <v>15</v>
      </c>
      <c r="AD49" s="33">
        <v>2399.7399999999998</v>
      </c>
      <c r="AE49" s="34"/>
      <c r="AF49" s="33"/>
      <c r="AG49" s="35"/>
      <c r="AH49" s="93">
        <v>45292</v>
      </c>
      <c r="AI49" s="95" t="s">
        <v>15</v>
      </c>
      <c r="AJ49" s="106">
        <v>45473</v>
      </c>
      <c r="AK49" s="95" t="s">
        <v>15</v>
      </c>
      <c r="AL49" s="33">
        <v>2630.09</v>
      </c>
      <c r="AM49" s="34"/>
      <c r="AN49" s="33"/>
      <c r="AO49" s="35"/>
      <c r="AP49" s="93">
        <v>45474</v>
      </c>
      <c r="AQ49" s="95" t="s">
        <v>15</v>
      </c>
      <c r="AR49" s="93">
        <v>45657</v>
      </c>
      <c r="AS49" s="95" t="s">
        <v>15</v>
      </c>
      <c r="AT49" s="33">
        <v>2611.39</v>
      </c>
      <c r="AU49" s="34"/>
      <c r="AV49" s="33"/>
      <c r="AW49" s="35"/>
      <c r="AX49" s="93">
        <v>45658</v>
      </c>
      <c r="AY49" s="95" t="s">
        <v>15</v>
      </c>
      <c r="AZ49" s="93">
        <v>45838</v>
      </c>
      <c r="BA49" s="95" t="s">
        <v>15</v>
      </c>
      <c r="BB49" s="33">
        <v>2611.39</v>
      </c>
      <c r="BC49" s="34"/>
      <c r="BD49" s="33"/>
      <c r="BE49" s="35"/>
      <c r="BF49" s="93">
        <v>45839</v>
      </c>
      <c r="BG49" s="95" t="s">
        <v>15</v>
      </c>
      <c r="BH49" s="93">
        <v>46022</v>
      </c>
      <c r="BI49" s="95" t="s">
        <v>15</v>
      </c>
      <c r="BJ49" s="33">
        <v>2611.39</v>
      </c>
      <c r="BK49" s="34"/>
      <c r="BL49" s="33"/>
      <c r="BM49" s="35"/>
      <c r="BN49" s="93">
        <v>46023</v>
      </c>
      <c r="BO49" s="95" t="s">
        <v>15</v>
      </c>
      <c r="BP49" s="93">
        <v>46203</v>
      </c>
      <c r="BQ49" s="95" t="s">
        <v>15</v>
      </c>
      <c r="BR49" s="33">
        <v>2715.74</v>
      </c>
      <c r="BS49" s="34"/>
      <c r="BT49" s="33"/>
      <c r="BU49" s="35"/>
      <c r="BV49" s="93">
        <v>46204</v>
      </c>
      <c r="BW49" s="95" t="s">
        <v>15</v>
      </c>
      <c r="BX49" s="93">
        <v>46387</v>
      </c>
      <c r="BY49" s="95" t="s">
        <v>15</v>
      </c>
      <c r="BZ49" s="33">
        <v>2715.74</v>
      </c>
      <c r="CA49" s="34"/>
      <c r="CB49" s="33"/>
      <c r="CC49" s="35"/>
      <c r="CD49" s="93">
        <v>46388</v>
      </c>
      <c r="CE49" s="95" t="s">
        <v>15</v>
      </c>
      <c r="CF49" s="93">
        <v>46568</v>
      </c>
      <c r="CG49" s="95" t="s">
        <v>15</v>
      </c>
      <c r="CH49" s="33">
        <v>2824.24</v>
      </c>
      <c r="CI49" s="34"/>
      <c r="CJ49" s="33"/>
      <c r="CK49" s="35"/>
      <c r="CL49" s="93">
        <v>46569</v>
      </c>
      <c r="CM49" s="95" t="s">
        <v>15</v>
      </c>
      <c r="CN49" s="93">
        <v>46752</v>
      </c>
      <c r="CO49" s="95" t="s">
        <v>15</v>
      </c>
      <c r="CP49" s="33">
        <v>2824.24</v>
      </c>
      <c r="CQ49" s="34"/>
      <c r="CR49" s="33"/>
      <c r="CS49" s="35"/>
      <c r="CT49" s="93">
        <v>46753</v>
      </c>
      <c r="CU49" s="95" t="s">
        <v>15</v>
      </c>
      <c r="CV49" s="93">
        <v>46934</v>
      </c>
      <c r="CW49" s="95" t="s">
        <v>15</v>
      </c>
      <c r="CX49" s="33">
        <v>2906.33</v>
      </c>
      <c r="CY49" s="34"/>
      <c r="CZ49" s="33"/>
      <c r="DA49" s="35"/>
      <c r="DB49" s="93">
        <v>46935</v>
      </c>
      <c r="DC49" s="95" t="s">
        <v>15</v>
      </c>
      <c r="DD49" s="93">
        <v>47118</v>
      </c>
      <c r="DE49" s="95" t="s">
        <v>15</v>
      </c>
      <c r="DF49" s="89"/>
      <c r="DG49" s="96" t="s">
        <v>16</v>
      </c>
      <c r="DH49" s="8" t="e">
        <f ca="1">STRCHECKDATE(V50:DF50)</f>
        <v>#NAME?</v>
      </c>
      <c r="DI49" s="19"/>
      <c r="DJ49" s="19" t="str">
        <f t="shared" si="1"/>
        <v>без дифференциации</v>
      </c>
      <c r="DK49" s="19"/>
      <c r="DL49" s="19"/>
    </row>
    <row r="50" spans="1:116" ht="0.75" customHeight="1">
      <c r="A50" s="10" t="s">
        <v>64</v>
      </c>
      <c r="B50" s="10" t="s">
        <v>65</v>
      </c>
      <c r="C50" s="10" t="s">
        <v>66</v>
      </c>
      <c r="D50" s="10" t="s">
        <v>67</v>
      </c>
      <c r="E50" s="112"/>
      <c r="F50" s="112"/>
      <c r="G50" s="112"/>
      <c r="H50" s="112"/>
      <c r="I50" s="100"/>
      <c r="J50" s="100"/>
      <c r="K50" s="99"/>
      <c r="L50" s="11"/>
      <c r="P50" s="102"/>
      <c r="Q50" s="102"/>
      <c r="R50" s="30"/>
      <c r="S50" s="36"/>
      <c r="T50" s="17"/>
      <c r="U50" s="17"/>
      <c r="V50" s="34"/>
      <c r="W50" s="34"/>
      <c r="X50" s="34"/>
      <c r="Y50" s="37" t="str">
        <f>Z49&amp;"-"&amp;AB49</f>
        <v>-</v>
      </c>
      <c r="Z50" s="94"/>
      <c r="AA50" s="95"/>
      <c r="AB50" s="94"/>
      <c r="AC50" s="95"/>
      <c r="AD50" s="34"/>
      <c r="AE50" s="34"/>
      <c r="AF50" s="34"/>
      <c r="AG50" s="37" t="str">
        <f>AH49&amp;"-"&amp;AJ49</f>
        <v>45292-45473</v>
      </c>
      <c r="AH50" s="94"/>
      <c r="AI50" s="95"/>
      <c r="AJ50" s="107"/>
      <c r="AK50" s="95"/>
      <c r="AL50" s="34"/>
      <c r="AM50" s="34"/>
      <c r="AN50" s="34"/>
      <c r="AO50" s="37" t="str">
        <f>AP49&amp;"-"&amp;AR49</f>
        <v>45474-45657</v>
      </c>
      <c r="AP50" s="94"/>
      <c r="AQ50" s="95"/>
      <c r="AR50" s="94"/>
      <c r="AS50" s="95"/>
      <c r="AT50" s="34"/>
      <c r="AU50" s="34"/>
      <c r="AV50" s="34"/>
      <c r="AW50" s="37" t="str">
        <f>AX49&amp;"-"&amp;AZ49</f>
        <v>45658-45838</v>
      </c>
      <c r="AX50" s="94"/>
      <c r="AY50" s="95"/>
      <c r="AZ50" s="94"/>
      <c r="BA50" s="95"/>
      <c r="BB50" s="34"/>
      <c r="BC50" s="34"/>
      <c r="BD50" s="34"/>
      <c r="BE50" s="37" t="str">
        <f>BF49&amp;"-"&amp;BH49</f>
        <v>45839-46022</v>
      </c>
      <c r="BF50" s="94"/>
      <c r="BG50" s="95"/>
      <c r="BH50" s="94"/>
      <c r="BI50" s="95"/>
      <c r="BJ50" s="34"/>
      <c r="BK50" s="34"/>
      <c r="BL50" s="34"/>
      <c r="BM50" s="37" t="str">
        <f>BN49&amp;"-"&amp;BP49</f>
        <v>46023-46203</v>
      </c>
      <c r="BN50" s="94"/>
      <c r="BO50" s="95"/>
      <c r="BP50" s="94"/>
      <c r="BQ50" s="95"/>
      <c r="BR50" s="34"/>
      <c r="BS50" s="34"/>
      <c r="BT50" s="34"/>
      <c r="BU50" s="37" t="str">
        <f>BV49&amp;"-"&amp;BX49</f>
        <v>46204-46387</v>
      </c>
      <c r="BV50" s="94"/>
      <c r="BW50" s="95"/>
      <c r="BX50" s="94"/>
      <c r="BY50" s="95"/>
      <c r="BZ50" s="34"/>
      <c r="CA50" s="34"/>
      <c r="CB50" s="34"/>
      <c r="CC50" s="37" t="str">
        <f>CD49&amp;"-"&amp;CF49</f>
        <v>46388-46568</v>
      </c>
      <c r="CD50" s="94"/>
      <c r="CE50" s="95"/>
      <c r="CF50" s="94"/>
      <c r="CG50" s="95"/>
      <c r="CH50" s="34"/>
      <c r="CI50" s="34"/>
      <c r="CJ50" s="34"/>
      <c r="CK50" s="37" t="str">
        <f>CL49&amp;"-"&amp;CN49</f>
        <v>46569-46752</v>
      </c>
      <c r="CL50" s="94"/>
      <c r="CM50" s="95"/>
      <c r="CN50" s="94"/>
      <c r="CO50" s="95"/>
      <c r="CP50" s="34"/>
      <c r="CQ50" s="34"/>
      <c r="CR50" s="34"/>
      <c r="CS50" s="37" t="str">
        <f>CT49&amp;"-"&amp;CV49</f>
        <v>46753-46934</v>
      </c>
      <c r="CT50" s="94"/>
      <c r="CU50" s="95"/>
      <c r="CV50" s="94"/>
      <c r="CW50" s="95"/>
      <c r="CX50" s="34"/>
      <c r="CY50" s="34"/>
      <c r="CZ50" s="34"/>
      <c r="DA50" s="37" t="str">
        <f>DB49&amp;"-"&amp;DD49</f>
        <v>46935-47118</v>
      </c>
      <c r="DB50" s="94"/>
      <c r="DC50" s="95"/>
      <c r="DD50" s="94"/>
      <c r="DE50" s="95"/>
      <c r="DF50" s="90"/>
      <c r="DG50" s="97"/>
      <c r="DI50" s="19"/>
      <c r="DJ50" s="19" t="str">
        <f t="shared" si="1"/>
        <v/>
      </c>
      <c r="DK50" s="19"/>
      <c r="DL50" s="19"/>
    </row>
    <row r="51" spans="1:116" ht="11.25" customHeight="1">
      <c r="A51" s="10" t="s">
        <v>64</v>
      </c>
      <c r="B51" s="10" t="s">
        <v>65</v>
      </c>
      <c r="C51" s="10" t="s">
        <v>66</v>
      </c>
      <c r="D51" s="10" t="s">
        <v>67</v>
      </c>
      <c r="E51" s="112"/>
      <c r="F51" s="112"/>
      <c r="G51" s="112"/>
      <c r="H51" s="112"/>
      <c r="I51" s="100"/>
      <c r="J51" s="99"/>
      <c r="K51" s="10"/>
      <c r="L51" s="11"/>
      <c r="P51" s="102"/>
      <c r="Q51" s="102"/>
      <c r="R51" s="28"/>
      <c r="S51" s="38"/>
      <c r="T51" s="39" t="s">
        <v>17</v>
      </c>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1"/>
      <c r="DG51" s="98"/>
      <c r="DI51" s="19"/>
      <c r="DJ51" s="19" t="str">
        <f t="shared" si="1"/>
        <v>Добавить вид теплоносителя (параметры теплоносителя)</v>
      </c>
      <c r="DK51" s="19"/>
      <c r="DL51" s="19"/>
    </row>
    <row r="52" spans="1:116" ht="21" customHeight="1">
      <c r="A52" s="10"/>
      <c r="B52" s="10"/>
      <c r="C52" s="10"/>
      <c r="D52" s="10"/>
      <c r="E52" s="112"/>
      <c r="F52" s="112"/>
      <c r="G52" s="112"/>
      <c r="H52" s="112"/>
      <c r="I52" s="100"/>
      <c r="J52" s="99" t="str">
        <f>I47&amp;".2"</f>
        <v>1.1.1.1.1.2</v>
      </c>
      <c r="K52" s="10"/>
      <c r="L52" s="11" t="s">
        <v>11</v>
      </c>
      <c r="M52" s="1"/>
      <c r="N52" s="1"/>
      <c r="P52" s="102"/>
      <c r="Q52" s="101" t="s">
        <v>36</v>
      </c>
      <c r="R52" s="30"/>
      <c r="S52" s="15" t="str">
        <f>$J52</f>
        <v>1.1.1.1.1.2</v>
      </c>
      <c r="T52" s="31" t="s">
        <v>12</v>
      </c>
      <c r="U52" s="17"/>
      <c r="V52" s="103"/>
      <c r="W52" s="104"/>
      <c r="X52" s="104"/>
      <c r="Y52" s="104"/>
      <c r="Z52" s="104"/>
      <c r="AA52" s="104"/>
      <c r="AB52" s="104"/>
      <c r="AC52" s="105"/>
      <c r="AD52" s="103" t="s">
        <v>69</v>
      </c>
      <c r="AE52" s="104"/>
      <c r="AF52" s="104"/>
      <c r="AG52" s="104"/>
      <c r="AH52" s="104"/>
      <c r="AI52" s="104"/>
      <c r="AJ52" s="104"/>
      <c r="AK52" s="104"/>
      <c r="AL52" s="103"/>
      <c r="AM52" s="104"/>
      <c r="AN52" s="104"/>
      <c r="AO52" s="104"/>
      <c r="AP52" s="104"/>
      <c r="AQ52" s="104"/>
      <c r="AR52" s="104"/>
      <c r="AS52" s="105"/>
      <c r="AT52" s="103"/>
      <c r="AU52" s="104"/>
      <c r="AV52" s="104"/>
      <c r="AW52" s="104"/>
      <c r="AX52" s="104"/>
      <c r="AY52" s="104"/>
      <c r="AZ52" s="104"/>
      <c r="BA52" s="105"/>
      <c r="BB52" s="103"/>
      <c r="BC52" s="104"/>
      <c r="BD52" s="104"/>
      <c r="BE52" s="104"/>
      <c r="BF52" s="104"/>
      <c r="BG52" s="104"/>
      <c r="BH52" s="104"/>
      <c r="BI52" s="105"/>
      <c r="BJ52" s="103"/>
      <c r="BK52" s="104"/>
      <c r="BL52" s="104"/>
      <c r="BM52" s="104"/>
      <c r="BN52" s="104"/>
      <c r="BO52" s="104"/>
      <c r="BP52" s="104"/>
      <c r="BQ52" s="105"/>
      <c r="BR52" s="103"/>
      <c r="BS52" s="104"/>
      <c r="BT52" s="104"/>
      <c r="BU52" s="104"/>
      <c r="BV52" s="104"/>
      <c r="BW52" s="104"/>
      <c r="BX52" s="104"/>
      <c r="BY52" s="105"/>
      <c r="BZ52" s="103"/>
      <c r="CA52" s="104"/>
      <c r="CB52" s="104"/>
      <c r="CC52" s="104"/>
      <c r="CD52" s="104"/>
      <c r="CE52" s="104"/>
      <c r="CF52" s="104"/>
      <c r="CG52" s="105"/>
      <c r="CH52" s="103"/>
      <c r="CI52" s="104"/>
      <c r="CJ52" s="104"/>
      <c r="CK52" s="104"/>
      <c r="CL52" s="104"/>
      <c r="CM52" s="104"/>
      <c r="CN52" s="104"/>
      <c r="CO52" s="105"/>
      <c r="CP52" s="103"/>
      <c r="CQ52" s="104"/>
      <c r="CR52" s="104"/>
      <c r="CS52" s="104"/>
      <c r="CT52" s="104"/>
      <c r="CU52" s="104"/>
      <c r="CV52" s="104"/>
      <c r="CW52" s="105"/>
      <c r="CX52" s="103"/>
      <c r="CY52" s="104"/>
      <c r="CZ52" s="104"/>
      <c r="DA52" s="104"/>
      <c r="DB52" s="104"/>
      <c r="DC52" s="104"/>
      <c r="DD52" s="104"/>
      <c r="DE52" s="105"/>
      <c r="DF52" s="105"/>
      <c r="DG52" s="18" t="s">
        <v>13</v>
      </c>
      <c r="DI52" s="19"/>
      <c r="DJ52" s="19" t="str">
        <f t="shared" si="1"/>
        <v>Группа потребителей</v>
      </c>
      <c r="DK52" s="19"/>
      <c r="DL52" s="19"/>
    </row>
    <row r="53" spans="1:116" ht="21" customHeight="1">
      <c r="A53" s="10"/>
      <c r="B53" s="10"/>
      <c r="C53" s="10"/>
      <c r="D53" s="10"/>
      <c r="E53" s="112"/>
      <c r="F53" s="112"/>
      <c r="G53" s="112"/>
      <c r="H53" s="112"/>
      <c r="I53" s="100"/>
      <c r="J53" s="100" t="str">
        <f>I47&amp;".1"</f>
        <v>1.1.1.1.1.1</v>
      </c>
      <c r="K53" s="99" t="str">
        <f>J52&amp;".1"</f>
        <v>1.1.1.1.1.2.1</v>
      </c>
      <c r="L53" s="11" t="s">
        <v>14</v>
      </c>
      <c r="M53" s="1"/>
      <c r="N53" s="1"/>
      <c r="O53" s="1"/>
      <c r="P53" s="102"/>
      <c r="Q53" s="102"/>
      <c r="R53" s="30">
        <v>1</v>
      </c>
      <c r="S53" s="15" t="str">
        <f>$K53</f>
        <v>1.1.1.1.1.2.1</v>
      </c>
      <c r="T53" s="32" t="s">
        <v>71</v>
      </c>
      <c r="U53" s="17"/>
      <c r="V53" s="33"/>
      <c r="W53" s="34"/>
      <c r="X53" s="33"/>
      <c r="Y53" s="35"/>
      <c r="Z53" s="93"/>
      <c r="AA53" s="95" t="s">
        <v>15</v>
      </c>
      <c r="AB53" s="93"/>
      <c r="AC53" s="95" t="s">
        <v>15</v>
      </c>
      <c r="AD53" s="33">
        <v>2879.69</v>
      </c>
      <c r="AE53" s="34"/>
      <c r="AF53" s="33"/>
      <c r="AG53" s="35"/>
      <c r="AH53" s="93">
        <v>45292</v>
      </c>
      <c r="AI53" s="95" t="s">
        <v>15</v>
      </c>
      <c r="AJ53" s="93">
        <v>45473</v>
      </c>
      <c r="AK53" s="95" t="s">
        <v>15</v>
      </c>
      <c r="AL53" s="33">
        <v>3156.11</v>
      </c>
      <c r="AM53" s="34"/>
      <c r="AN53" s="33"/>
      <c r="AO53" s="35"/>
      <c r="AP53" s="93">
        <v>45474</v>
      </c>
      <c r="AQ53" s="95" t="s">
        <v>15</v>
      </c>
      <c r="AR53" s="93">
        <v>45657</v>
      </c>
      <c r="AS53" s="95" t="s">
        <v>15</v>
      </c>
      <c r="AT53" s="33">
        <v>3133.67</v>
      </c>
      <c r="AU53" s="34"/>
      <c r="AV53" s="33"/>
      <c r="AW53" s="35"/>
      <c r="AX53" s="93">
        <v>45658</v>
      </c>
      <c r="AY53" s="95" t="s">
        <v>15</v>
      </c>
      <c r="AZ53" s="93">
        <v>45838</v>
      </c>
      <c r="BA53" s="95" t="s">
        <v>15</v>
      </c>
      <c r="BB53" s="33">
        <v>3133.67</v>
      </c>
      <c r="BC53" s="34"/>
      <c r="BD53" s="33"/>
      <c r="BE53" s="35"/>
      <c r="BF53" s="93">
        <v>45839</v>
      </c>
      <c r="BG53" s="95" t="s">
        <v>15</v>
      </c>
      <c r="BH53" s="93">
        <v>46022</v>
      </c>
      <c r="BI53" s="95" t="s">
        <v>15</v>
      </c>
      <c r="BJ53" s="33">
        <v>3133.67</v>
      </c>
      <c r="BK53" s="34"/>
      <c r="BL53" s="33"/>
      <c r="BM53" s="35"/>
      <c r="BN53" s="93">
        <v>46023</v>
      </c>
      <c r="BO53" s="95" t="s">
        <v>15</v>
      </c>
      <c r="BP53" s="93">
        <v>46203</v>
      </c>
      <c r="BQ53" s="95" t="s">
        <v>15</v>
      </c>
      <c r="BR53" s="33">
        <v>3258.89</v>
      </c>
      <c r="BS53" s="34"/>
      <c r="BT53" s="33"/>
      <c r="BU53" s="35"/>
      <c r="BV53" s="93">
        <v>46204</v>
      </c>
      <c r="BW53" s="95" t="s">
        <v>15</v>
      </c>
      <c r="BX53" s="93">
        <v>46387</v>
      </c>
      <c r="BY53" s="95" t="s">
        <v>15</v>
      </c>
      <c r="BZ53" s="33">
        <v>3258.89</v>
      </c>
      <c r="CA53" s="34"/>
      <c r="CB53" s="33"/>
      <c r="CC53" s="35"/>
      <c r="CD53" s="93">
        <v>46388</v>
      </c>
      <c r="CE53" s="95" t="s">
        <v>15</v>
      </c>
      <c r="CF53" s="93">
        <v>46568</v>
      </c>
      <c r="CG53" s="95" t="s">
        <v>15</v>
      </c>
      <c r="CH53" s="33">
        <v>3389.09</v>
      </c>
      <c r="CI53" s="34"/>
      <c r="CJ53" s="33"/>
      <c r="CK53" s="35"/>
      <c r="CL53" s="93">
        <v>46569</v>
      </c>
      <c r="CM53" s="95" t="s">
        <v>15</v>
      </c>
      <c r="CN53" s="93">
        <v>46752</v>
      </c>
      <c r="CO53" s="95" t="s">
        <v>15</v>
      </c>
      <c r="CP53" s="33">
        <v>3389.09</v>
      </c>
      <c r="CQ53" s="34"/>
      <c r="CR53" s="33"/>
      <c r="CS53" s="35"/>
      <c r="CT53" s="93">
        <v>46753</v>
      </c>
      <c r="CU53" s="95" t="s">
        <v>15</v>
      </c>
      <c r="CV53" s="93">
        <v>46934</v>
      </c>
      <c r="CW53" s="95" t="s">
        <v>15</v>
      </c>
      <c r="CX53" s="33">
        <v>3487.6</v>
      </c>
      <c r="CY53" s="34"/>
      <c r="CZ53" s="33"/>
      <c r="DA53" s="35"/>
      <c r="DB53" s="93">
        <v>46935</v>
      </c>
      <c r="DC53" s="95" t="s">
        <v>15</v>
      </c>
      <c r="DD53" s="93">
        <v>47118</v>
      </c>
      <c r="DE53" s="95" t="s">
        <v>15</v>
      </c>
      <c r="DF53" s="34"/>
      <c r="DG53" s="96" t="s">
        <v>16</v>
      </c>
      <c r="DH53" s="8" t="e">
        <f ca="1">STRCHECKDATE(V54:DF54)</f>
        <v>#NAME?</v>
      </c>
      <c r="DI53" s="19"/>
      <c r="DJ53" s="19" t="str">
        <f t="shared" si="1"/>
        <v>прочее</v>
      </c>
      <c r="DK53" s="19"/>
      <c r="DL53" s="19"/>
    </row>
    <row r="54" spans="1:116" ht="0.75" customHeight="1">
      <c r="A54" s="10"/>
      <c r="B54" s="10"/>
      <c r="C54" s="10"/>
      <c r="D54" s="10"/>
      <c r="E54" s="112"/>
      <c r="F54" s="112"/>
      <c r="G54" s="112"/>
      <c r="H54" s="112"/>
      <c r="I54" s="100"/>
      <c r="J54" s="100" t="str">
        <f>I47&amp;".1"</f>
        <v>1.1.1.1.1.1</v>
      </c>
      <c r="K54" s="99"/>
      <c r="L54" s="11"/>
      <c r="M54" s="1"/>
      <c r="N54" s="1"/>
      <c r="O54" s="1"/>
      <c r="P54" s="102"/>
      <c r="Q54" s="102"/>
      <c r="R54" s="30"/>
      <c r="S54" s="36"/>
      <c r="T54" s="17"/>
      <c r="U54" s="17"/>
      <c r="V54" s="34"/>
      <c r="W54" s="34"/>
      <c r="X54" s="34"/>
      <c r="Y54" s="37" t="str">
        <f>Z53&amp;"-"&amp;AB53</f>
        <v>-</v>
      </c>
      <c r="Z54" s="94"/>
      <c r="AA54" s="95"/>
      <c r="AB54" s="94"/>
      <c r="AC54" s="95"/>
      <c r="AD54" s="34"/>
      <c r="AE54" s="34"/>
      <c r="AF54" s="34"/>
      <c r="AG54" s="37" t="str">
        <f>AH53&amp;"-"&amp;AJ53</f>
        <v>45292-45473</v>
      </c>
      <c r="AH54" s="94"/>
      <c r="AI54" s="95"/>
      <c r="AJ54" s="94"/>
      <c r="AK54" s="95"/>
      <c r="AL54" s="34"/>
      <c r="AM54" s="34"/>
      <c r="AN54" s="34"/>
      <c r="AO54" s="37" t="str">
        <f>AP53&amp;"-"&amp;AR53</f>
        <v>45474-45657</v>
      </c>
      <c r="AP54" s="94"/>
      <c r="AQ54" s="95"/>
      <c r="AR54" s="94"/>
      <c r="AS54" s="95"/>
      <c r="AT54" s="34"/>
      <c r="AU54" s="34"/>
      <c r="AV54" s="34"/>
      <c r="AW54" s="37" t="str">
        <f>AX53&amp;"-"&amp;AZ53</f>
        <v>45658-45838</v>
      </c>
      <c r="AX54" s="94"/>
      <c r="AY54" s="95"/>
      <c r="AZ54" s="94"/>
      <c r="BA54" s="95"/>
      <c r="BB54" s="34"/>
      <c r="BC54" s="34"/>
      <c r="BD54" s="34"/>
      <c r="BE54" s="37" t="str">
        <f>BF53&amp;"-"&amp;BH53</f>
        <v>45839-46022</v>
      </c>
      <c r="BF54" s="94"/>
      <c r="BG54" s="95"/>
      <c r="BH54" s="94"/>
      <c r="BI54" s="95"/>
      <c r="BJ54" s="34"/>
      <c r="BK54" s="34"/>
      <c r="BL54" s="34"/>
      <c r="BM54" s="37" t="str">
        <f>BN53&amp;"-"&amp;BP53</f>
        <v>46023-46203</v>
      </c>
      <c r="BN54" s="94"/>
      <c r="BO54" s="95"/>
      <c r="BP54" s="94"/>
      <c r="BQ54" s="95"/>
      <c r="BR54" s="34"/>
      <c r="BS54" s="34"/>
      <c r="BT54" s="34"/>
      <c r="BU54" s="37" t="str">
        <f>BV53&amp;"-"&amp;BX53</f>
        <v>46204-46387</v>
      </c>
      <c r="BV54" s="94"/>
      <c r="BW54" s="95"/>
      <c r="BX54" s="94"/>
      <c r="BY54" s="95"/>
      <c r="BZ54" s="34"/>
      <c r="CA54" s="34"/>
      <c r="CB54" s="34"/>
      <c r="CC54" s="37" t="str">
        <f>CD53&amp;"-"&amp;CF53</f>
        <v>46388-46568</v>
      </c>
      <c r="CD54" s="94"/>
      <c r="CE54" s="95"/>
      <c r="CF54" s="94"/>
      <c r="CG54" s="95"/>
      <c r="CH54" s="34"/>
      <c r="CI54" s="34"/>
      <c r="CJ54" s="34"/>
      <c r="CK54" s="37" t="str">
        <f>CL53&amp;"-"&amp;CN53</f>
        <v>46569-46752</v>
      </c>
      <c r="CL54" s="94"/>
      <c r="CM54" s="95"/>
      <c r="CN54" s="94"/>
      <c r="CO54" s="95"/>
      <c r="CP54" s="34"/>
      <c r="CQ54" s="34"/>
      <c r="CR54" s="34"/>
      <c r="CS54" s="37" t="str">
        <f>CT53&amp;"-"&amp;CV53</f>
        <v>46753-46934</v>
      </c>
      <c r="CT54" s="94"/>
      <c r="CU54" s="95"/>
      <c r="CV54" s="94"/>
      <c r="CW54" s="95"/>
      <c r="CX54" s="34"/>
      <c r="CY54" s="34"/>
      <c r="CZ54" s="34"/>
      <c r="DA54" s="37" t="str">
        <f>DB53&amp;"-"&amp;DD53</f>
        <v>46935-47118</v>
      </c>
      <c r="DB54" s="94"/>
      <c r="DC54" s="95"/>
      <c r="DD54" s="94"/>
      <c r="DE54" s="95"/>
      <c r="DF54" s="34"/>
      <c r="DG54" s="97"/>
      <c r="DI54" s="19"/>
      <c r="DJ54" s="19" t="str">
        <f t="shared" si="1"/>
        <v/>
      </c>
      <c r="DK54" s="19"/>
      <c r="DL54" s="19"/>
    </row>
    <row r="55" spans="1:116" ht="15" customHeight="1">
      <c r="A55" s="10"/>
      <c r="B55" s="10"/>
      <c r="C55" s="10"/>
      <c r="D55" s="10"/>
      <c r="E55" s="112"/>
      <c r="F55" s="112"/>
      <c r="G55" s="112"/>
      <c r="H55" s="112"/>
      <c r="I55" s="100"/>
      <c r="J55" s="99" t="str">
        <f>I47&amp;".1"</f>
        <v>1.1.1.1.1.1</v>
      </c>
      <c r="K55" s="10"/>
      <c r="L55" s="11"/>
      <c r="M55" s="1"/>
      <c r="N55" s="1"/>
      <c r="P55" s="102"/>
      <c r="Q55" s="102"/>
      <c r="R55" s="28"/>
      <c r="S55" s="38"/>
      <c r="T55" s="39" t="s">
        <v>17</v>
      </c>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1"/>
      <c r="DG55" s="98"/>
      <c r="DI55" s="19"/>
      <c r="DJ55" s="19" t="str">
        <f t="shared" si="1"/>
        <v>Добавить вид теплоносителя (параметры теплоносителя)</v>
      </c>
      <c r="DK55" s="19"/>
      <c r="DL55" s="19"/>
    </row>
    <row r="56" spans="1:116" ht="11.25" customHeight="1">
      <c r="A56" s="10" t="s">
        <v>64</v>
      </c>
      <c r="B56" s="10" t="s">
        <v>65</v>
      </c>
      <c r="C56" s="10" t="s">
        <v>66</v>
      </c>
      <c r="D56" s="10" t="s">
        <v>67</v>
      </c>
      <c r="E56" s="112"/>
      <c r="F56" s="112"/>
      <c r="G56" s="112"/>
      <c r="H56" s="112"/>
      <c r="I56" s="99"/>
      <c r="J56" s="10"/>
      <c r="K56" s="10"/>
      <c r="L56" s="11"/>
      <c r="P56" s="102"/>
      <c r="Q56" s="27"/>
      <c r="R56" s="28"/>
      <c r="S56" s="38"/>
      <c r="T56" s="42" t="s">
        <v>18</v>
      </c>
      <c r="U56" s="40"/>
      <c r="V56" s="40"/>
      <c r="W56" s="40"/>
      <c r="X56" s="40"/>
      <c r="Y56" s="40"/>
      <c r="Z56" s="40"/>
      <c r="AA56" s="40"/>
      <c r="AB56" s="40"/>
      <c r="AC56" s="43"/>
      <c r="AD56" s="40"/>
      <c r="AE56" s="40"/>
      <c r="AF56" s="40"/>
      <c r="AG56" s="40"/>
      <c r="AH56" s="40"/>
      <c r="AI56" s="40"/>
      <c r="AJ56" s="40"/>
      <c r="AK56" s="43"/>
      <c r="AL56" s="40"/>
      <c r="AM56" s="40"/>
      <c r="AN56" s="40"/>
      <c r="AO56" s="40"/>
      <c r="AP56" s="40"/>
      <c r="AQ56" s="40"/>
      <c r="AR56" s="40"/>
      <c r="AS56" s="43"/>
      <c r="AT56" s="40"/>
      <c r="AU56" s="40"/>
      <c r="AV56" s="40"/>
      <c r="AW56" s="40"/>
      <c r="AX56" s="40"/>
      <c r="AY56" s="40"/>
      <c r="AZ56" s="40"/>
      <c r="BA56" s="43"/>
      <c r="BB56" s="40"/>
      <c r="BC56" s="40"/>
      <c r="BD56" s="40"/>
      <c r="BE56" s="40"/>
      <c r="BF56" s="40"/>
      <c r="BG56" s="40"/>
      <c r="BH56" s="40"/>
      <c r="BI56" s="43"/>
      <c r="BJ56" s="40"/>
      <c r="BK56" s="40"/>
      <c r="BL56" s="40"/>
      <c r="BM56" s="40"/>
      <c r="BN56" s="40"/>
      <c r="BO56" s="40"/>
      <c r="BP56" s="40"/>
      <c r="BQ56" s="43"/>
      <c r="BR56" s="40"/>
      <c r="BS56" s="40"/>
      <c r="BT56" s="40"/>
      <c r="BU56" s="40"/>
      <c r="BV56" s="40"/>
      <c r="BW56" s="40"/>
      <c r="BX56" s="40"/>
      <c r="BY56" s="43"/>
      <c r="BZ56" s="40"/>
      <c r="CA56" s="40"/>
      <c r="CB56" s="40"/>
      <c r="CC56" s="40"/>
      <c r="CD56" s="40"/>
      <c r="CE56" s="40"/>
      <c r="CF56" s="40"/>
      <c r="CG56" s="43"/>
      <c r="CH56" s="40"/>
      <c r="CI56" s="40"/>
      <c r="CJ56" s="40"/>
      <c r="CK56" s="40"/>
      <c r="CL56" s="40"/>
      <c r="CM56" s="40"/>
      <c r="CN56" s="40"/>
      <c r="CO56" s="43"/>
      <c r="CP56" s="40"/>
      <c r="CQ56" s="40"/>
      <c r="CR56" s="40"/>
      <c r="CS56" s="40"/>
      <c r="CT56" s="40"/>
      <c r="CU56" s="40"/>
      <c r="CV56" s="40"/>
      <c r="CW56" s="43"/>
      <c r="CX56" s="40"/>
      <c r="CY56" s="40"/>
      <c r="CZ56" s="40"/>
      <c r="DA56" s="40"/>
      <c r="DB56" s="40"/>
      <c r="DC56" s="40"/>
      <c r="DD56" s="40"/>
      <c r="DE56" s="43"/>
      <c r="DF56" s="40"/>
      <c r="DG56" s="44"/>
      <c r="DI56" s="19"/>
      <c r="DJ56" s="19" t="str">
        <f t="shared" si="1"/>
        <v>Добавить группу потребителей</v>
      </c>
      <c r="DK56" s="19"/>
      <c r="DL56" s="19"/>
    </row>
    <row r="57" spans="1:116" ht="14.25" customHeight="1">
      <c r="A57" s="10" t="s">
        <v>64</v>
      </c>
      <c r="B57" s="10" t="s">
        <v>65</v>
      </c>
      <c r="C57" s="10" t="s">
        <v>66</v>
      </c>
      <c r="D57" s="10" t="s">
        <v>67</v>
      </c>
      <c r="E57" s="112"/>
      <c r="F57" s="112"/>
      <c r="G57" s="112"/>
      <c r="H57" s="111"/>
      <c r="I57" s="10"/>
      <c r="J57" s="10"/>
      <c r="K57" s="10"/>
      <c r="L57" s="11"/>
      <c r="M57" s="12"/>
      <c r="N57" s="12"/>
      <c r="O57" s="1"/>
      <c r="P57" s="13"/>
      <c r="Q57" s="45"/>
      <c r="R57" s="14"/>
      <c r="S57" s="38"/>
      <c r="T57" s="46" t="s">
        <v>19</v>
      </c>
      <c r="U57" s="40"/>
      <c r="V57" s="40"/>
      <c r="W57" s="40"/>
      <c r="X57" s="40"/>
      <c r="Y57" s="40"/>
      <c r="Z57" s="40"/>
      <c r="AA57" s="40"/>
      <c r="AB57" s="40"/>
      <c r="AC57" s="43"/>
      <c r="AD57" s="40"/>
      <c r="AE57" s="40"/>
      <c r="AF57" s="40"/>
      <c r="AG57" s="40"/>
      <c r="AH57" s="40"/>
      <c r="AI57" s="40"/>
      <c r="AJ57" s="40"/>
      <c r="AK57" s="43"/>
      <c r="AL57" s="40"/>
      <c r="AM57" s="40"/>
      <c r="AN57" s="40"/>
      <c r="AO57" s="40"/>
      <c r="AP57" s="40"/>
      <c r="AQ57" s="40"/>
      <c r="AR57" s="40"/>
      <c r="AS57" s="43"/>
      <c r="AT57" s="40"/>
      <c r="AU57" s="40"/>
      <c r="AV57" s="40"/>
      <c r="AW57" s="40"/>
      <c r="AX57" s="40"/>
      <c r="AY57" s="40"/>
      <c r="AZ57" s="40"/>
      <c r="BA57" s="43"/>
      <c r="BB57" s="40"/>
      <c r="BC57" s="40"/>
      <c r="BD57" s="40"/>
      <c r="BE57" s="40"/>
      <c r="BF57" s="40"/>
      <c r="BG57" s="40"/>
      <c r="BH57" s="40"/>
      <c r="BI57" s="43"/>
      <c r="BJ57" s="40"/>
      <c r="BK57" s="40"/>
      <c r="BL57" s="40"/>
      <c r="BM57" s="40"/>
      <c r="BN57" s="40"/>
      <c r="BO57" s="40"/>
      <c r="BP57" s="40"/>
      <c r="BQ57" s="43"/>
      <c r="BR57" s="40"/>
      <c r="BS57" s="40"/>
      <c r="BT57" s="40"/>
      <c r="BU57" s="40"/>
      <c r="BV57" s="40"/>
      <c r="BW57" s="40"/>
      <c r="BX57" s="40"/>
      <c r="BY57" s="43"/>
      <c r="BZ57" s="40"/>
      <c r="CA57" s="40"/>
      <c r="CB57" s="40"/>
      <c r="CC57" s="40"/>
      <c r="CD57" s="40"/>
      <c r="CE57" s="40"/>
      <c r="CF57" s="40"/>
      <c r="CG57" s="43"/>
      <c r="CH57" s="40"/>
      <c r="CI57" s="40"/>
      <c r="CJ57" s="40"/>
      <c r="CK57" s="40"/>
      <c r="CL57" s="40"/>
      <c r="CM57" s="40"/>
      <c r="CN57" s="40"/>
      <c r="CO57" s="43"/>
      <c r="CP57" s="40"/>
      <c r="CQ57" s="40"/>
      <c r="CR57" s="40"/>
      <c r="CS57" s="40"/>
      <c r="CT57" s="40"/>
      <c r="CU57" s="40"/>
      <c r="CV57" s="40"/>
      <c r="CW57" s="43"/>
      <c r="CX57" s="40"/>
      <c r="CY57" s="40"/>
      <c r="CZ57" s="40"/>
      <c r="DA57" s="40"/>
      <c r="DB57" s="40"/>
      <c r="DC57" s="40"/>
      <c r="DD57" s="40"/>
      <c r="DE57" s="43"/>
      <c r="DF57" s="40"/>
      <c r="DG57" s="44"/>
      <c r="DI57" s="19"/>
      <c r="DJ57" s="19" t="str">
        <f t="shared" si="1"/>
        <v>Добавить схему подключения</v>
      </c>
      <c r="DK57" s="19"/>
      <c r="DL57" s="19"/>
    </row>
    <row r="58" spans="1:116" s="8" customFormat="1" ht="0.75" customHeight="1">
      <c r="A58" s="47" t="s">
        <v>64</v>
      </c>
      <c r="B58" s="47" t="s">
        <v>65</v>
      </c>
      <c r="C58" s="47" t="s">
        <v>66</v>
      </c>
      <c r="D58" s="47"/>
      <c r="E58" s="112"/>
      <c r="F58" s="112"/>
      <c r="G58" s="111"/>
      <c r="H58" s="47"/>
      <c r="I58" s="47"/>
      <c r="J58" s="47"/>
      <c r="K58" s="47"/>
      <c r="L58" s="48"/>
      <c r="M58" s="49"/>
      <c r="N58" s="49"/>
      <c r="P58" s="50"/>
      <c r="Q58" s="51"/>
      <c r="R58" s="50"/>
      <c r="S58" s="56"/>
      <c r="T58" s="59" t="s">
        <v>20</v>
      </c>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I58" s="19"/>
      <c r="DJ58" s="19" t="str">
        <f t="shared" si="1"/>
        <v>Добавить источник для дифференциации</v>
      </c>
      <c r="DK58" s="19"/>
      <c r="DL58" s="19"/>
    </row>
    <row r="59" spans="1:116" s="8" customFormat="1" ht="0.75" customHeight="1">
      <c r="A59" s="47" t="s">
        <v>64</v>
      </c>
      <c r="B59" s="47" t="s">
        <v>65</v>
      </c>
      <c r="C59" s="47"/>
      <c r="D59" s="47"/>
      <c r="E59" s="112"/>
      <c r="F59" s="111"/>
      <c r="G59" s="47"/>
      <c r="H59" s="47"/>
      <c r="I59" s="47"/>
      <c r="J59" s="47"/>
      <c r="K59" s="47"/>
      <c r="L59" s="48"/>
      <c r="M59" s="55"/>
      <c r="N59" s="55"/>
      <c r="P59" s="50"/>
      <c r="Q59" s="51"/>
      <c r="R59" s="50"/>
      <c r="S59" s="56"/>
      <c r="T59" s="59" t="s">
        <v>21</v>
      </c>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I59" s="19"/>
      <c r="DJ59" s="19" t="str">
        <f t="shared" si="1"/>
        <v>Добавить централизованную систему для дифференциации</v>
      </c>
      <c r="DK59" s="19"/>
      <c r="DL59" s="19"/>
    </row>
    <row r="60" spans="1:116" s="8" customFormat="1" ht="0.75" customHeight="1">
      <c r="A60" s="47" t="s">
        <v>64</v>
      </c>
      <c r="B60" s="47"/>
      <c r="C60" s="47"/>
      <c r="D60" s="47"/>
      <c r="E60" s="111"/>
      <c r="F60" s="47"/>
      <c r="G60" s="47"/>
      <c r="H60" s="47"/>
      <c r="I60" s="47"/>
      <c r="J60" s="47"/>
      <c r="K60" s="47"/>
      <c r="L60" s="48"/>
      <c r="M60" s="55"/>
      <c r="N60" s="55"/>
      <c r="P60" s="50"/>
      <c r="Q60" s="51"/>
      <c r="R60" s="50"/>
      <c r="S60" s="56"/>
      <c r="T60" s="59" t="s">
        <v>22</v>
      </c>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I60" s="19"/>
      <c r="DJ60" s="19" t="str">
        <f t="shared" si="1"/>
        <v>Добавить территорию для дифференциации</v>
      </c>
      <c r="DK60" s="19"/>
      <c r="DL60" s="19"/>
    </row>
    <row r="61" spans="1:116" s="8" customFormat="1" ht="0.75" customHeight="1">
      <c r="A61" s="47"/>
      <c r="B61" s="47"/>
      <c r="C61" s="47"/>
      <c r="D61" s="47"/>
      <c r="E61" s="47"/>
      <c r="F61" s="47"/>
      <c r="G61" s="47"/>
      <c r="H61" s="47"/>
      <c r="I61" s="47"/>
      <c r="J61" s="47"/>
      <c r="K61" s="47"/>
      <c r="L61" s="48"/>
      <c r="M61" s="55"/>
      <c r="N61" s="55"/>
      <c r="P61" s="50"/>
      <c r="Q61" s="51"/>
      <c r="R61" s="50"/>
      <c r="S61" s="56"/>
      <c r="T61" s="59" t="s">
        <v>72</v>
      </c>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I61" s="19"/>
      <c r="DJ61" s="19" t="str">
        <f t="shared" si="1"/>
        <v>Добавить наименование тарифа</v>
      </c>
      <c r="DK61" s="19"/>
      <c r="DL61" s="19"/>
    </row>
    <row r="62" spans="1:116" ht="11.25" customHeight="1">
      <c r="M62" s="1"/>
      <c r="N62" s="1"/>
      <c r="O62" s="1"/>
      <c r="P62" s="7"/>
      <c r="Q62" s="7"/>
      <c r="R62" s="7"/>
      <c r="S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H62" s="7"/>
      <c r="DI62" s="7"/>
      <c r="DJ62" s="7"/>
      <c r="DK62" s="7"/>
      <c r="DL62" s="7"/>
    </row>
    <row r="63" spans="1:116" ht="27" customHeight="1">
      <c r="O63" s="1"/>
      <c r="S63" s="91"/>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row>
    <row r="64" spans="1:116" ht="64.5" customHeight="1">
      <c r="O64" s="1"/>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row>
    <row r="65" spans="15:111" ht="14.25" customHeight="1">
      <c r="O65" s="1"/>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row>
    <row r="66" spans="15:111" ht="18" customHeight="1">
      <c r="O66" s="1"/>
      <c r="S66" s="91"/>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row>
    <row r="67" spans="15:111" ht="18" customHeight="1">
      <c r="O67" s="1"/>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row>
    <row r="68" spans="15:111" ht="27.75" customHeight="1">
      <c r="O68" s="1"/>
      <c r="S68" s="91"/>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row>
  </sheetData>
  <sheetProtection formatColumns="0" formatRows="0" insertRows="0" deleteColumns="0" deleteRows="0" sort="0" autoFilter="0"/>
  <mergeCells count="369">
    <mergeCell ref="I6:I11"/>
    <mergeCell ref="P6:P11"/>
    <mergeCell ref="V6:AC6"/>
    <mergeCell ref="AD6:DF6"/>
    <mergeCell ref="J7:J10"/>
    <mergeCell ref="Q7:Q10"/>
    <mergeCell ref="V7:AC7"/>
    <mergeCell ref="AD7:DF7"/>
    <mergeCell ref="E2:E15"/>
    <mergeCell ref="V2:AC2"/>
    <mergeCell ref="AD2:DF2"/>
    <mergeCell ref="F3:F14"/>
    <mergeCell ref="V3:AC3"/>
    <mergeCell ref="AD3:DF3"/>
    <mergeCell ref="G4:G13"/>
    <mergeCell ref="V4:AC4"/>
    <mergeCell ref="AD4:DF4"/>
    <mergeCell ref="H5:H12"/>
    <mergeCell ref="AQ8:AQ9"/>
    <mergeCell ref="AR8:AR9"/>
    <mergeCell ref="K8:K9"/>
    <mergeCell ref="Z8:Z9"/>
    <mergeCell ref="AA8:AA9"/>
    <mergeCell ref="AB8:AB9"/>
    <mergeCell ref="AC8:AC9"/>
    <mergeCell ref="AH8:AH9"/>
    <mergeCell ref="V5:AC5"/>
    <mergeCell ref="AD5:DF5"/>
    <mergeCell ref="DG8:DG10"/>
    <mergeCell ref="AH17:AH18"/>
    <mergeCell ref="AI17:AI18"/>
    <mergeCell ref="AJ17:AJ18"/>
    <mergeCell ref="AK17:AK18"/>
    <mergeCell ref="CO8:CO9"/>
    <mergeCell ref="CT8:CT9"/>
    <mergeCell ref="CU8:CU9"/>
    <mergeCell ref="CV8:CV9"/>
    <mergeCell ref="CW8:CW9"/>
    <mergeCell ref="DB8:DB9"/>
    <mergeCell ref="CE8:CE9"/>
    <mergeCell ref="CF8:CF9"/>
    <mergeCell ref="CG8:CG9"/>
    <mergeCell ref="CL8:CL9"/>
    <mergeCell ref="CM8:CM9"/>
    <mergeCell ref="CN8:CN9"/>
    <mergeCell ref="BQ8:BQ9"/>
    <mergeCell ref="BV8:BV9"/>
    <mergeCell ref="BW8:BW9"/>
    <mergeCell ref="BX8:BX9"/>
    <mergeCell ref="BY8:BY9"/>
    <mergeCell ref="CD8:CD9"/>
    <mergeCell ref="BG8:BG9"/>
    <mergeCell ref="S26:AJ26"/>
    <mergeCell ref="S27:AJ27"/>
    <mergeCell ref="S29:T29"/>
    <mergeCell ref="V29:AB29"/>
    <mergeCell ref="AD29:AJ29"/>
    <mergeCell ref="AL29:AR29"/>
    <mergeCell ref="DC8:DC9"/>
    <mergeCell ref="DD8:DD9"/>
    <mergeCell ref="DE8:DE9"/>
    <mergeCell ref="BH8:BH9"/>
    <mergeCell ref="BI8:BI9"/>
    <mergeCell ref="BN8:BN9"/>
    <mergeCell ref="BO8:BO9"/>
    <mergeCell ref="BP8:BP9"/>
    <mergeCell ref="AS8:AS9"/>
    <mergeCell ref="AX8:AX9"/>
    <mergeCell ref="AY8:AY9"/>
    <mergeCell ref="AZ8:AZ9"/>
    <mergeCell ref="BA8:BA9"/>
    <mergeCell ref="BF8:BF9"/>
    <mergeCell ref="AI8:AI9"/>
    <mergeCell ref="AJ8:AJ9"/>
    <mergeCell ref="AK8:AK9"/>
    <mergeCell ref="AP8:AP9"/>
    <mergeCell ref="S31:T31"/>
    <mergeCell ref="V31:AB31"/>
    <mergeCell ref="AD31:AJ31"/>
    <mergeCell ref="AL31:AR31"/>
    <mergeCell ref="AT31:AZ31"/>
    <mergeCell ref="BB31:BH31"/>
    <mergeCell ref="CP29:CV29"/>
    <mergeCell ref="CX29:DD29"/>
    <mergeCell ref="S30:T30"/>
    <mergeCell ref="V30:AB30"/>
    <mergeCell ref="AD30:AJ30"/>
    <mergeCell ref="AL30:AR30"/>
    <mergeCell ref="AT30:AZ30"/>
    <mergeCell ref="BB30:BH30"/>
    <mergeCell ref="BJ30:BP30"/>
    <mergeCell ref="BR30:BX30"/>
    <mergeCell ref="AT29:AZ29"/>
    <mergeCell ref="BB29:BH29"/>
    <mergeCell ref="BJ29:BP29"/>
    <mergeCell ref="BR29:BX29"/>
    <mergeCell ref="BZ29:CF29"/>
    <mergeCell ref="CH29:CN29"/>
    <mergeCell ref="BJ31:BP31"/>
    <mergeCell ref="BR31:BX31"/>
    <mergeCell ref="BZ31:CF31"/>
    <mergeCell ref="CH31:CN31"/>
    <mergeCell ref="CP31:CV31"/>
    <mergeCell ref="CX31:DD31"/>
    <mergeCell ref="BZ30:CF30"/>
    <mergeCell ref="CH30:CN30"/>
    <mergeCell ref="CP30:CV30"/>
    <mergeCell ref="CX30:DD30"/>
    <mergeCell ref="BJ32:BP32"/>
    <mergeCell ref="BR32:BX32"/>
    <mergeCell ref="BZ32:CF32"/>
    <mergeCell ref="CH32:CN32"/>
    <mergeCell ref="CP32:CV32"/>
    <mergeCell ref="CX32:DD32"/>
    <mergeCell ref="S32:T32"/>
    <mergeCell ref="V32:AB32"/>
    <mergeCell ref="AD32:AJ32"/>
    <mergeCell ref="AL32:AR32"/>
    <mergeCell ref="AT32:AZ32"/>
    <mergeCell ref="BB32:BH32"/>
    <mergeCell ref="BJ34:BP34"/>
    <mergeCell ref="BR34:BX34"/>
    <mergeCell ref="BZ34:CF34"/>
    <mergeCell ref="CH34:CN34"/>
    <mergeCell ref="CP34:CV34"/>
    <mergeCell ref="CX34:DD34"/>
    <mergeCell ref="S34:T34"/>
    <mergeCell ref="V34:AB34"/>
    <mergeCell ref="AD34:AJ34"/>
    <mergeCell ref="AL34:AR34"/>
    <mergeCell ref="AT34:AZ34"/>
    <mergeCell ref="BB34:BH34"/>
    <mergeCell ref="BJ35:BP35"/>
    <mergeCell ref="BR35:BX35"/>
    <mergeCell ref="BZ35:CF35"/>
    <mergeCell ref="CH35:CN35"/>
    <mergeCell ref="CP35:CV35"/>
    <mergeCell ref="CX35:DD35"/>
    <mergeCell ref="S35:T35"/>
    <mergeCell ref="V35:AB35"/>
    <mergeCell ref="AD35:AJ35"/>
    <mergeCell ref="AL35:AR35"/>
    <mergeCell ref="AT35:AZ35"/>
    <mergeCell ref="BB35:BH35"/>
    <mergeCell ref="BR37:BY37"/>
    <mergeCell ref="BZ37:CG37"/>
    <mergeCell ref="CH37:CO37"/>
    <mergeCell ref="CP37:CW37"/>
    <mergeCell ref="CX37:DE37"/>
    <mergeCell ref="S38:DF38"/>
    <mergeCell ref="V37:AC37"/>
    <mergeCell ref="AD37:AK37"/>
    <mergeCell ref="AL37:AS37"/>
    <mergeCell ref="AT37:BA37"/>
    <mergeCell ref="BB37:BI37"/>
    <mergeCell ref="BJ37:BQ37"/>
    <mergeCell ref="DG38:DG41"/>
    <mergeCell ref="S39:S41"/>
    <mergeCell ref="T39:T41"/>
    <mergeCell ref="V39:AB39"/>
    <mergeCell ref="AC39:AC41"/>
    <mergeCell ref="AD39:AJ39"/>
    <mergeCell ref="AK39:AK41"/>
    <mergeCell ref="AL39:AR39"/>
    <mergeCell ref="AS39:AS41"/>
    <mergeCell ref="AT39:AZ39"/>
    <mergeCell ref="DF39:DF41"/>
    <mergeCell ref="V40:V41"/>
    <mergeCell ref="W40:W41"/>
    <mergeCell ref="X40:Y40"/>
    <mergeCell ref="Z40:AB40"/>
    <mergeCell ref="AD40:AD41"/>
    <mergeCell ref="AE40:AE41"/>
    <mergeCell ref="BY39:BY41"/>
    <mergeCell ref="BZ39:CF39"/>
    <mergeCell ref="CG39:CG41"/>
    <mergeCell ref="CH39:CN39"/>
    <mergeCell ref="CO39:CO41"/>
    <mergeCell ref="CP39:CV39"/>
    <mergeCell ref="BZ40:BZ41"/>
    <mergeCell ref="CA40:CA41"/>
    <mergeCell ref="CB40:CC40"/>
    <mergeCell ref="CD40:CF40"/>
    <mergeCell ref="BA39:BA41"/>
    <mergeCell ref="BB39:BH39"/>
    <mergeCell ref="BI39:BI41"/>
    <mergeCell ref="BJ39:BP39"/>
    <mergeCell ref="BQ39:BQ41"/>
    <mergeCell ref="BR39:BX39"/>
    <mergeCell ref="BD40:BE40"/>
    <mergeCell ref="AF40:AG40"/>
    <mergeCell ref="AH40:AJ40"/>
    <mergeCell ref="AL40:AL41"/>
    <mergeCell ref="AM40:AM41"/>
    <mergeCell ref="AN40:AO40"/>
    <mergeCell ref="AP40:AR40"/>
    <mergeCell ref="CW39:CW41"/>
    <mergeCell ref="CX39:DD39"/>
    <mergeCell ref="DE39:DE41"/>
    <mergeCell ref="BF40:BH40"/>
    <mergeCell ref="BJ40:BJ41"/>
    <mergeCell ref="BK40:BK41"/>
    <mergeCell ref="BL40:BM40"/>
    <mergeCell ref="BN40:BP40"/>
    <mergeCell ref="BR40:BR41"/>
    <mergeCell ref="BS40:BS41"/>
    <mergeCell ref="BT40:BU40"/>
    <mergeCell ref="BV40:BX40"/>
    <mergeCell ref="BW41:BX41"/>
    <mergeCell ref="AT40:AT41"/>
    <mergeCell ref="AU40:AU41"/>
    <mergeCell ref="AV40:AW40"/>
    <mergeCell ref="AX40:AZ40"/>
    <mergeCell ref="BB40:BB41"/>
    <mergeCell ref="BC40:BC41"/>
    <mergeCell ref="CR40:CS40"/>
    <mergeCell ref="CT40:CV40"/>
    <mergeCell ref="CX40:CX41"/>
    <mergeCell ref="CY40:CY41"/>
    <mergeCell ref="CZ40:DA40"/>
    <mergeCell ref="DB40:DD40"/>
    <mergeCell ref="CH40:CH41"/>
    <mergeCell ref="CI40:CI41"/>
    <mergeCell ref="CJ40:CK40"/>
    <mergeCell ref="CL40:CN40"/>
    <mergeCell ref="CP40:CP41"/>
    <mergeCell ref="CQ40:CQ41"/>
    <mergeCell ref="CE41:CF41"/>
    <mergeCell ref="CM41:CN41"/>
    <mergeCell ref="CU41:CV41"/>
    <mergeCell ref="DC41:DD41"/>
    <mergeCell ref="AA42:AB42"/>
    <mergeCell ref="AI42:AJ42"/>
    <mergeCell ref="AQ42:AR42"/>
    <mergeCell ref="AY42:AZ42"/>
    <mergeCell ref="BG42:BH42"/>
    <mergeCell ref="BO42:BP42"/>
    <mergeCell ref="AA41:AB41"/>
    <mergeCell ref="AI41:AJ41"/>
    <mergeCell ref="AQ41:AR41"/>
    <mergeCell ref="AY41:AZ41"/>
    <mergeCell ref="BG41:BH41"/>
    <mergeCell ref="BO41:BP41"/>
    <mergeCell ref="BW42:BX42"/>
    <mergeCell ref="CE42:CF42"/>
    <mergeCell ref="CM42:CN42"/>
    <mergeCell ref="CU42:CV42"/>
    <mergeCell ref="DC42:DD42"/>
    <mergeCell ref="E43:E60"/>
    <mergeCell ref="V43:AC43"/>
    <mergeCell ref="AD43:DF43"/>
    <mergeCell ref="F44:F59"/>
    <mergeCell ref="V44:AC44"/>
    <mergeCell ref="AD44:DF44"/>
    <mergeCell ref="G45:G58"/>
    <mergeCell ref="V45:AC45"/>
    <mergeCell ref="AD45:DF45"/>
    <mergeCell ref="H46:H57"/>
    <mergeCell ref="V46:AC46"/>
    <mergeCell ref="AD46:DF46"/>
    <mergeCell ref="I47:I56"/>
    <mergeCell ref="P47:P56"/>
    <mergeCell ref="V47:AC47"/>
    <mergeCell ref="AD47:DF47"/>
    <mergeCell ref="J48:J51"/>
    <mergeCell ref="Q48:Q51"/>
    <mergeCell ref="V48:AC48"/>
    <mergeCell ref="AD48:DF48"/>
    <mergeCell ref="K49:K50"/>
    <mergeCell ref="Z49:Z50"/>
    <mergeCell ref="AA49:AA50"/>
    <mergeCell ref="AB49:AB50"/>
    <mergeCell ref="AC49:AC50"/>
    <mergeCell ref="AR49:AR50"/>
    <mergeCell ref="AS49:AS50"/>
    <mergeCell ref="AX49:AX50"/>
    <mergeCell ref="AY49:AY50"/>
    <mergeCell ref="AZ49:AZ50"/>
    <mergeCell ref="BA49:BA50"/>
    <mergeCell ref="AH49:AH50"/>
    <mergeCell ref="AI49:AI50"/>
    <mergeCell ref="AJ49:AJ50"/>
    <mergeCell ref="AK49:AK50"/>
    <mergeCell ref="AP49:AP50"/>
    <mergeCell ref="AQ49:AQ50"/>
    <mergeCell ref="BV49:BV50"/>
    <mergeCell ref="BW49:BW50"/>
    <mergeCell ref="BX49:BX50"/>
    <mergeCell ref="BY49:BY50"/>
    <mergeCell ref="BF49:BF50"/>
    <mergeCell ref="BG49:BG50"/>
    <mergeCell ref="BH49:BH50"/>
    <mergeCell ref="BI49:BI50"/>
    <mergeCell ref="BN49:BN50"/>
    <mergeCell ref="BO49:BO50"/>
    <mergeCell ref="DB49:DB50"/>
    <mergeCell ref="DC49:DC50"/>
    <mergeCell ref="DD49:DD50"/>
    <mergeCell ref="DE49:DE50"/>
    <mergeCell ref="DG49:DG51"/>
    <mergeCell ref="J52:J55"/>
    <mergeCell ref="Q52:Q55"/>
    <mergeCell ref="V52:AC52"/>
    <mergeCell ref="AD52:DF52"/>
    <mergeCell ref="K53:K54"/>
    <mergeCell ref="CN49:CN50"/>
    <mergeCell ref="CO49:CO50"/>
    <mergeCell ref="CT49:CT50"/>
    <mergeCell ref="CU49:CU50"/>
    <mergeCell ref="CV49:CV50"/>
    <mergeCell ref="CW49:CW50"/>
    <mergeCell ref="CD49:CD50"/>
    <mergeCell ref="CE49:CE50"/>
    <mergeCell ref="CF49:CF50"/>
    <mergeCell ref="CG49:CG50"/>
    <mergeCell ref="CL49:CL50"/>
    <mergeCell ref="CM49:CM50"/>
    <mergeCell ref="BP49:BP50"/>
    <mergeCell ref="BQ49:BQ50"/>
    <mergeCell ref="AJ53:AJ54"/>
    <mergeCell ref="AK53:AK54"/>
    <mergeCell ref="AP53:AP54"/>
    <mergeCell ref="AQ53:AQ54"/>
    <mergeCell ref="AR53:AR54"/>
    <mergeCell ref="AS53:AS54"/>
    <mergeCell ref="Z53:Z54"/>
    <mergeCell ref="AA53:AA54"/>
    <mergeCell ref="AB53:AB54"/>
    <mergeCell ref="AC53:AC54"/>
    <mergeCell ref="AH53:AH54"/>
    <mergeCell ref="AI53:AI54"/>
    <mergeCell ref="CD53:CD54"/>
    <mergeCell ref="CE53:CE54"/>
    <mergeCell ref="BH53:BH54"/>
    <mergeCell ref="BI53:BI54"/>
    <mergeCell ref="BN53:BN54"/>
    <mergeCell ref="BO53:BO54"/>
    <mergeCell ref="BP53:BP54"/>
    <mergeCell ref="BQ53:BQ54"/>
    <mergeCell ref="AX53:AX54"/>
    <mergeCell ref="AY53:AY54"/>
    <mergeCell ref="AZ53:AZ54"/>
    <mergeCell ref="BA53:BA54"/>
    <mergeCell ref="BF53:BF54"/>
    <mergeCell ref="BG53:BG54"/>
    <mergeCell ref="T67:DG67"/>
    <mergeCell ref="T68:DG68"/>
    <mergeCell ref="DD53:DD54"/>
    <mergeCell ref="DE53:DE54"/>
    <mergeCell ref="DG53:DG55"/>
    <mergeCell ref="T63:DG63"/>
    <mergeCell ref="T64:DG64"/>
    <mergeCell ref="T66:DG66"/>
    <mergeCell ref="CT53:CT54"/>
    <mergeCell ref="CU53:CU54"/>
    <mergeCell ref="CV53:CV54"/>
    <mergeCell ref="CW53:CW54"/>
    <mergeCell ref="DB53:DB54"/>
    <mergeCell ref="DC53:DC54"/>
    <mergeCell ref="CF53:CF54"/>
    <mergeCell ref="CG53:CG54"/>
    <mergeCell ref="CL53:CL54"/>
    <mergeCell ref="CM53:CM54"/>
    <mergeCell ref="CN53:CN54"/>
    <mergeCell ref="CO53:CO54"/>
    <mergeCell ref="BV53:BV54"/>
    <mergeCell ref="BW53:BW54"/>
    <mergeCell ref="BX53:BX54"/>
    <mergeCell ref="BY53:BY54"/>
  </mergeCells>
  <dataValidations count="8">
    <dataValidation allowBlank="1" showInputMessage="1" showErrorMessage="1" prompt="Для выбора выполните двойной щелчок левой клавиши мыши по соответствующей ячейке." sqref="AA65589 AA131125 AA196661 AA262197 AA327733 AA393269 AA458805 AA524341 AA589877 AA655413 AA720949 AA786485 AA852021 AA917557 AA983093 AC131125 AC458805 AC196661 AC262197 AC327733 AC393269 AC524341 AC589877 AC655413 AC720949 AC786485 AC852021 AC917557 AC983093 AC65589 AI65589 AI131125 AI196661 AI262197 AI327733 AI393269 AI458805 AI524341 AI589877 AI655413 AI720949 AI786485 AI852021 AI917557 AI983093 AK327733:DE327733 AK393269:DE393269 AK49 AQ49 AS49 AY49 BA49 BG49 BI49 BO49 BQ49 BW49 BY49 CE49 CG49 CM49 CO49 CU49 CW49 DC49 DE49 AK524341:DE524341 AK8 AQ8 AS8 AY8 BA8 BG8 BI8 BO8 BQ8 BW8 BY8 CE8 CG8 CM8 CO8 CU8 CW8 DC8 DE8 AK589877:DE589877 AK655413:DE655413 AK17 AK720949:DE720949 AK786485:DE786485 AK852021:DE852021 AK917557:DE917557 AK983093:DE983093 AK65589:DE65589 AK131125:DE131125 AI49 AK458805:DE458805 AI8 AC8 AA8 AI17 AK196661:DE196661 AA49 AC49 AK262197:DE262197 AA53 AC53 AI53 AK53 AQ53 AS53 AY53 BA53 BG53 BI53 BO53 BQ53 BW53 BY53 CE53 CG53 CM53 CO53 CU53 CW53 DC53 DE53"/>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Z65589 Z131125 Z196661 Z262197 Z327733 Z393269 Z458805 Z524341 Z589877 Z655413 Z720949 Z786485 Z852021 Z917557 Z983093 AB65589 AB131125 AB196661 AB262197 AB327733 AB393269 AB458805 AB524341 AB589877 AB655413 AB720949 AB786485 AB852021 AB917557 AB983093 Z8 AH65589 AH131125 AH196661 AH262197 AH327733 AH393269 AH458805 AH524341 AH589877 AH655413 AH720949 AH786485 AH852021 AH917557 AH983093 AJ65589 AJ131125 AJ196661 AJ262197 AJ327733 AJ393269 AJ458805 AJ524341 AJ589877 AJ655413 AJ720949 AJ786485 AJ852021 AJ917557 AJ983093 AJ49 AH49 AH8 AJ8 AB8 AH17 AJ17 Z49 AB49 AP8 AR8 AP49 AR49 AX8 AZ8 AX49 AZ49 BF8 BH8 BF49 BH49 BN8 BP8 BN49 BP49 BV8 BX8 BV49 BX49 CD8 CF8 CD49 CF49 CL8 CN8 CL49 CN49 CT8 CV8 CT49 CV49 DB8 DD8 DB49 DD49 Z53 AB53 AH53 AJ53 AP53 AR53 AX53 AZ53 BF53 BH53 BN53 BP53 BV53 BX53 CD53 CF53 CL53 CN53 CT53 CV53 DB53 DD53"/>
    <dataValidation type="list" allowBlank="1" showInputMessage="1" showErrorMessage="1" errorTitle="Ошибка" error="Выберите значение из списка" sqref="T65589 T131125 T196661 T262197 T327733 T393269 T458805 T524341 T589877 T655413 T720949 T786485 T852021 T917557 T983093">
      <formula1>kind_of_heat_transfer</formula1>
    </dataValidation>
    <dataValidation type="textLength" operator="lessThanOrEqual" allowBlank="1" showInputMessage="1" showErrorMessage="1" errorTitle="Ошибка" error="Допускается ввод не более 900 символов!" sqref="DG65583:DG65590 DG131119:DG131126 DG196655:DG196662 DG262191:DG262198 DG327727:DG327734 DG393263:DG393270 DG458799:DG458806 DG524335:DG524342 DG589871:DG589878 DG655407:DG655414 DG720943:DG720950 DG786479:DG786486 DG852015:DG852022 DG917551:DG917558 DG983087:DG983094">
      <formula1>900</formula1>
    </dataValidation>
    <dataValidation type="list" allowBlank="1" showInputMessage="1" showErrorMessage="1" errorTitle="Ошибка" error="Выберите значение из списка" sqref="V983091:W983091 V65587:W65587 V131123:W131123 V196659:W196659 V262195:W262195 V327731:W327731 V393267:W393267 V458803:W458803 V524339:W524339 V589875:W589875 V655411:W655411 V720947:W720947 V786483:W786483 V852019:W852019 V917555:W917555 AD983091:AE983091 AD65587:AE65587 AD131123:AE131123 AD196659:AE196659 AD262195:AE262195 AD327731:AE327731 AD393267:AE393267 AD458803:AE458803 AD524339:AE524339 AD589875:AE589875 AD655411:AE655411 AD720947:AE720947 AD786483:AE786483 AD852019:AE852019 AD917555:AE917555">
      <formula1>kind_of_scheme_in</formula1>
    </dataValidation>
    <dataValidation allowBlank="1" promptTitle="checkPeriodRange" sqref="Y65590 Y131126 Y196662 Y262198 Y327734 Y393270 Y458806 Y524342 Y589878 Y655414 Y720950 Y786486 Y852022 Y917558 Y983094 Y9 AG65590 AG131126 AG196662 AG262198 AG327734 AG393270 AG458806 AG524342 AG589878 AG655414 AG720950 AG786486 AG852022 AG917558 AG983094 AG9 Y50 AG18 AG50 AO9 AO50 AW9 AW50 BE9 BE50 BM9 BM50 BU9 BU50 CC9 CC50 CK9 CK50 CS9 CS50 DA9 DA50 Y54 AG54 AO54 AW54 BE54 BM54 BU54 CC54 CK54 CS54 DA54"/>
    <dataValidation type="list" allowBlank="1" showInputMessage="1" errorTitle="Ошибка" error="Выберите значение из списка" prompt="Выберите значение из списка" sqref="V983092:DF983092 V65588:DF65588 V131124:DF131124 V196660:DF196660 V262196:DF262196 V327732:DF327732 V393268:DF393268 V458804:DF458804 V524340:DF524340 V589876:DF589876 V655412:DF655412 V720948:DF720948 V786484:DF786484 V852020:DF852020 V917556:DF917556">
      <formula1>kind_of_cons</formula1>
    </dataValidation>
    <dataValidation allowBlank="1" sqref="S131127:DG131133 S196663:DG196669 S262199:DG262205 S327735:DG327741 S393271:DG393277 S458807:DG458813 S524343:DG524349 S589879:DG589885 S655415:DG655421 S720951:DG720957 S786487:DG786493 S852023:DG852029 S917559:DG917565 S983095:DG983101 S65591:DG65597"/>
  </dataValidations>
  <pageMargins left="0.70866141732283472" right="0.70866141732283472" top="0.74803149606299213" bottom="0.74803149606299213" header="0.31496062992125984" footer="0.31496062992125984"/>
  <pageSetup paperSize="9" scale="65" orientation="landscape" r:id="rId1"/>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34</vt:i4>
      </vt:variant>
    </vt:vector>
  </HeadingPairs>
  <TitlesOfParts>
    <vt:vector size="35" baseType="lpstr">
      <vt:lpstr>ТС. Т-ТЭ | &gt;=25МВт</vt:lpstr>
      <vt:lpstr>BLOCK_NOTE_P_TARIFF_A</vt:lpstr>
      <vt:lpstr>BLOCK_NOTE_R_TARIFF_A</vt:lpstr>
      <vt:lpstr>BLOCK_TABLE_P_TARIFF_A</vt:lpstr>
      <vt:lpstr>BLOCK_TABLE_R_TARIFF_A</vt:lpstr>
      <vt:lpstr>et_HEAT_TARIFF_A_CS</vt:lpstr>
      <vt:lpstr>et_HEAT_TARIFF_A_GC</vt:lpstr>
      <vt:lpstr>et_HEAT_TARIFF_A_IST_TE</vt:lpstr>
      <vt:lpstr>et_HEAT_TARIFF_A_NTAR</vt:lpstr>
      <vt:lpstr>et_HEAT_TARIFF_A_PERIOD_COLOR</vt:lpstr>
      <vt:lpstr>et_HEAT_TARIFF_A_PERIOD_NOT_COLOR</vt:lpstr>
      <vt:lpstr>et_HEAT_TARIFF_A_SCHEME</vt:lpstr>
      <vt:lpstr>et_HEAT_TARIFF_A_TER</vt:lpstr>
      <vt:lpstr>et_HEAT_TARIFF_A_TN</vt:lpstr>
      <vt:lpstr>et_ver_HEAT_TARIFF_A</vt:lpstr>
      <vt:lpstr>HEAT_TARIFF_A_ADD_HL_COLUMN_MARKER</vt:lpstr>
      <vt:lpstr>HEAT_TARIFF_A_DEL_HL_GC_COLUMN_MARKER</vt:lpstr>
      <vt:lpstr>HEAT_TARIFF_A_DEL_HL_SCHEME_COLUMN_MARKER</vt:lpstr>
      <vt:lpstr>HEAT_TARIFF_A_DEL_HL_TN_COLUMN_MARKER</vt:lpstr>
      <vt:lpstr>HEAT_TARIFF_A_DELETE_PERIOD_ROW_MARKER</vt:lpstr>
      <vt:lpstr>HEAT_TARIFF_A_FLAG_BLOCK_COLUMN_MARKER</vt:lpstr>
      <vt:lpstr>HEAT_TARIFF_A_FLAG_BLOCK_ROW_MARKER</vt:lpstr>
      <vt:lpstr>HEAT_TARIFF_A_NUM_CS_COLUMN_MARKER</vt:lpstr>
      <vt:lpstr>HEAT_TARIFF_A_NUM_GC_COLUMN_MARKER</vt:lpstr>
      <vt:lpstr>HEAT_TARIFF_A_NUM_IST_TE_COLUMN_MARKER</vt:lpstr>
      <vt:lpstr>HEAT_TARIFF_A_NUM_NTAR_COLUMN_MARKER</vt:lpstr>
      <vt:lpstr>HEAT_TARIFF_A_NUM_SCHEME_COLUMN_MARKER</vt:lpstr>
      <vt:lpstr>HEAT_TARIFF_A_NUM_TER_COLUMN_MARKER</vt:lpstr>
      <vt:lpstr>HEAT_TARIFF_A_NUM_TN_COLUMN_MARKER</vt:lpstr>
      <vt:lpstr>pIns_PT_VTAR_A</vt:lpstr>
      <vt:lpstr>pIns_ver_HEAT_TARIFF_A</vt:lpstr>
      <vt:lpstr>pt_cs_1</vt:lpstr>
      <vt:lpstr>pt_ist_te_1</vt:lpstr>
      <vt:lpstr>pt_ntar_1</vt:lpstr>
      <vt:lpstr>pt_ter_1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Admin</cp:lastModifiedBy>
  <cp:lastPrinted>2023-12-21T09:52:42Z</cp:lastPrinted>
  <dcterms:created xsi:type="dcterms:W3CDTF">2023-12-21T09:49:20Z</dcterms:created>
  <dcterms:modified xsi:type="dcterms:W3CDTF">2023-12-21T10:13:36Z</dcterms:modified>
</cp:coreProperties>
</file>