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435"/>
  </bookViews>
  <sheets>
    <sheet name="Форма 1.0.1 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s_List05_11">'Форма 1.0.1 '!$F$7:$I$13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et_List05_11_FormulaVD">'Форма 1.0.1 '!$H$9</definedName>
    <definedName name="IDtariff_List05_11">'Форма 1.0.1 '!$A$1</definedName>
    <definedName name="kind_group_rates_load_filter">[1]TEHSHEET!$AQ$2:$AQ$10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">[1]TEHSHEET!$T$2:$T$6</definedName>
    <definedName name="kind_of_forms">[1]TEHSHEET!$AZ$2:$AZ$9</definedName>
    <definedName name="kind_of_heat_transfer">[1]TEHSHEET!$O$2:$O$12</definedName>
    <definedName name="kind_of_load4">[1]TEHSHEET!$U$2:$U$5</definedName>
    <definedName name="kind_of_nameforms">[1]TEHSHEET!$BA$2:$BA$9</definedName>
    <definedName name="kind_of_NDS">[1]TEHSHEET!$H$2:$H$4</definedName>
    <definedName name="kind_of_nets">[1]TEHSHEET!$S$2:$S$4</definedName>
    <definedName name="kind_of_org_type">[1]TEHSHEET!$BC$2:$BC$5</definedName>
    <definedName name="kind_of_scheme_in">[1]TEHSHEET!$Q$2:$Q$5</definedName>
    <definedName name="kind_of_tariff_unit">[1]TEHSHEET!$J$7:$J$8</definedName>
    <definedName name="MODesc">'[1]Перечень тарифов'!$N$20:$N$26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0_4">'[1]Форма 4.10.5 | Т-подкл'!$N$19:$AF$31,'[1]Форма 4.10.5 | Т-подкл'!$N$19:$AF$31,'[1]Форма 4.10.5 | Т-подкл'!$N$19:$AF$31</definedName>
    <definedName name="periodEnd">[1]Титульный!$F$12</definedName>
    <definedName name="periodStart">[1]Титульный!$F$11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9" i="1"/>
  <c r="H8" i="1"/>
  <c r="H7" i="1"/>
  <c r="F11" i="1"/>
  <c r="F10" i="1"/>
  <c r="F9" i="1"/>
  <c r="F13" i="1"/>
  <c r="F8" i="1"/>
  <c r="F12" i="1"/>
</calcChain>
</file>

<file path=xl/sharedStrings.xml><?xml version="1.0" encoding="utf-8"?>
<sst xmlns="http://schemas.openxmlformats.org/spreadsheetml/2006/main" count="23" uniqueCount="23">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</sst>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49" fontId="0" fillId="0" borderId="0" applyBorder="0">
      <alignment vertical="top"/>
    </xf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4" applyBorder="0">
      <alignment horizontal="center" vertical="center" wrapText="1"/>
    </xf>
  </cellStyleXfs>
  <cellXfs count="38">
    <xf numFmtId="49" fontId="0" fillId="0" borderId="0" xfId="0">
      <alignment vertical="top"/>
    </xf>
    <xf numFmtId="49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 indent="1"/>
    </xf>
    <xf numFmtId="0" fontId="4" fillId="3" borderId="2" xfId="4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 indent="3"/>
    </xf>
    <xf numFmtId="0" fontId="4" fillId="0" borderId="2" xfId="3" applyFont="1" applyFill="1" applyBorder="1" applyAlignment="1" applyProtection="1">
      <alignment horizontal="left" vertical="center" wrapText="1" indent="4"/>
    </xf>
    <xf numFmtId="0" fontId="4" fillId="0" borderId="2" xfId="1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 indent="2"/>
    </xf>
    <xf numFmtId="0" fontId="4" fillId="0" borderId="0" xfId="4" applyNumberFormat="1" applyFont="1" applyFill="1" applyBorder="1" applyAlignment="1" applyProtection="1">
      <alignment horizontal="left"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horizontal="left" vertical="top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6">
    <cellStyle name="ЗаголовокСтолбца" xfId="5"/>
    <cellStyle name="Обычный" xfId="0" builtinId="0"/>
    <cellStyle name="Обычный_JKH.OPEN.INFO.HVS(v3.5)_цены161210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FAS.JKH.OPEN.INFO.REQUEST.WARM(v1.0)%20(1)%20(5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1">
          <cell r="F11" t="str">
            <v>01.01.2019</v>
          </cell>
        </row>
        <row r="12">
          <cell r="F12" t="str">
            <v>31.12.2023</v>
          </cell>
        </row>
        <row r="15">
          <cell r="F15" t="str">
            <v>13.10.2022</v>
          </cell>
        </row>
        <row r="19">
          <cell r="F19" t="str">
            <v>27.04.2018</v>
          </cell>
        </row>
        <row r="20">
          <cell r="F20" t="str">
            <v>412</v>
          </cell>
        </row>
        <row r="24">
          <cell r="F24" t="str">
            <v>21.04.2022</v>
          </cell>
        </row>
        <row r="25">
          <cell r="F25" t="str">
            <v>925</v>
          </cell>
        </row>
      </sheetData>
      <sheetData sheetId="4">
        <row r="13">
          <cell r="H13" t="str">
            <v>Сургутский муниципальный район</v>
          </cell>
        </row>
        <row r="14">
          <cell r="R14" t="str">
            <v>Нижнесортымский (71826423)</v>
          </cell>
        </row>
      </sheetData>
      <sheetData sheetId="5">
        <row r="20">
          <cell r="N20"/>
        </row>
        <row r="21">
          <cell r="F21" t="str">
            <v>Производство тепловой энергии. Некомбинированная выработка; Передача. Тепловая энергия; Сбыт. Тепловая энергия</v>
          </cell>
          <cell r="N21"/>
          <cell r="R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9"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</row>
        <row r="20"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</row>
        <row r="21"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</row>
        <row r="22"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</row>
        <row r="23">
          <cell r="N23" t="str">
            <v>нет</v>
          </cell>
          <cell r="O23"/>
          <cell r="P23">
            <v>1</v>
          </cell>
          <cell r="Q23"/>
          <cell r="R23" t="str">
            <v>нет</v>
          </cell>
          <cell r="S23"/>
          <cell r="T23">
            <v>1</v>
          </cell>
          <cell r="U23"/>
          <cell r="V23" t="str">
            <v>нет</v>
          </cell>
          <cell r="W23"/>
          <cell r="X23">
            <v>1</v>
          </cell>
          <cell r="Y23"/>
          <cell r="Z23"/>
          <cell r="AA23"/>
          <cell r="AB23"/>
          <cell r="AC23" t="str">
            <v>да</v>
          </cell>
          <cell r="AD23"/>
          <cell r="AE23" t="str">
            <v>нет</v>
          </cell>
          <cell r="AF23"/>
        </row>
        <row r="24"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 t="str">
            <v>-</v>
          </cell>
          <cell r="AB24"/>
          <cell r="AC24"/>
          <cell r="AD24"/>
          <cell r="AE24"/>
          <cell r="AF24"/>
        </row>
        <row r="25"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</row>
        <row r="26"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</row>
        <row r="27"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</row>
        <row r="28"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</row>
        <row r="29"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</row>
        <row r="30"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</row>
        <row r="31"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вода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S2" t="str">
            <v>надземная (наземная)</v>
          </cell>
          <cell r="T2" t="str">
            <v>50 - 250 мм</v>
          </cell>
          <cell r="U2" t="str">
            <v>не превышает 0,1 Гкал/ч</v>
          </cell>
          <cell r="AQ2" t="str">
            <v>Тарифы на тепловую энергию (мощность), поставляемую другим теплоснабжающим организациям теплоснабжающими организациями</v>
          </cell>
          <cell r="AZ2" t="str">
            <v>Форма 1.0.1</v>
          </cell>
          <cell r="BA2" t="str">
            <v>Основные параметры раскрываемой информации</v>
          </cell>
          <cell r="BC2" t="str">
            <v>Регулируемая организация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пар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S3" t="str">
            <v>подземная (канальная)</v>
          </cell>
          <cell r="T3" t="str">
            <v>251 - 400 мм</v>
          </cell>
          <cell r="U3" t="str">
            <v>более 0,1 Гкал/ч и не превышает 1,5 Гкал/ч</v>
          </cell>
          <cell r="AQ3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  <cell r="AZ3" t="str">
            <v>Форма 4.9</v>
          </cell>
          <cell r="BA3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BC3" t="str">
            <v>Единая теплоснабжающая организация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</v>
          </cell>
          <cell r="S4" t="str">
            <v>подземная (бесканальная)</v>
          </cell>
          <cell r="T4" t="str">
            <v>401 - 550 мм</v>
          </cell>
          <cell r="U4" t="str">
            <v>превышает 1,5 Гкал/ч при наличии технической возможности подключения</v>
          </cell>
          <cell r="AQ4" t="str">
            <v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v>
          </cell>
          <cell r="AZ4" t="str">
            <v>Форма 4.10.1</v>
          </cell>
          <cell r="BA4" t="str">
            <v>Информация о предложении регулируемой организацией об установлении тарифов в сфере теплоснабжения на очередной период регулирования</v>
          </cell>
          <cell r="BC4" t="str">
            <v>Теплоснабжающая организация в ценовой зоне теплоснабжения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T5" t="str">
            <v>551 - 700 мм</v>
          </cell>
          <cell r="U5" t="str">
            <v>превышает 1,5 Гкал/ч при отсутствии технической возможности подключения</v>
          </cell>
          <cell r="AQ5" t="str">
            <v>Тарифы на услуги по передаче тепловой энергии</v>
          </cell>
          <cell r="AZ5" t="str">
            <v>Форма 4.10.2</v>
          </cell>
          <cell r="BA5" t="str">
            <v>Информация о предложении величин тарифов на тепловую энергию, поддержанию резервной тепловой мощности</v>
          </cell>
          <cell r="BC5" t="str">
            <v>Теплосетевая организация в ценовой зоне теплоснабжения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  <cell r="T6" t="str">
            <v>701 мм и выше</v>
          </cell>
          <cell r="AQ6" t="str">
            <v>Тарифы на услуги по передаче теплоносителя</v>
          </cell>
          <cell r="AZ6" t="str">
            <v>Форма 4.10.3</v>
          </cell>
          <cell r="BA6" t="str">
            <v>Информация о предложении величин тарифов на теплоноситель, передачу тепловой энергии, теплоносителя</v>
          </cell>
        </row>
        <row r="7">
          <cell r="J7" t="str">
            <v>руб./Гкал/ч/мес</v>
          </cell>
          <cell r="O7" t="str">
            <v>отборный пар, &gt; 13 кг/см2</v>
          </cell>
          <cell r="AQ7" t="str">
            <v>Плата за подключение к системе теплоснабжения</v>
          </cell>
          <cell r="AZ7" t="str">
            <v>Форма 4.10.4</v>
          </cell>
          <cell r="BA7" t="str">
            <v>Информация о предложении величин тарифов на горячую воду (в открытых системах)</v>
          </cell>
        </row>
        <row r="8">
          <cell r="J8" t="str">
            <v>руб./Гкал</v>
          </cell>
          <cell r="O8" t="str">
            <v>острый и редуцированный пар</v>
          </cell>
          <cell r="AQ8" t="str">
            <v>Плата за подключение к системе теплоснабжения (индивидуальная)</v>
          </cell>
          <cell r="AZ8" t="str">
            <v>Форма 4.10.5</v>
          </cell>
          <cell r="BA8" t="str">
            <v>Информация о предложении величин тарифов на подключение к системе теплоснабжения</v>
          </cell>
        </row>
        <row r="9">
          <cell r="O9" t="str">
            <v>горячая вода в системе централизованного теплоснабжения на отопление</v>
          </cell>
          <cell r="AQ9" t="str">
            <v>Плата за услуги по поддержанию резервной тепловой мощности при отсутствии потребления тепловой энергии</v>
          </cell>
          <cell r="AZ9" t="str">
            <v>Форма 4.10.6</v>
          </cell>
          <cell r="BA9" t="str">
            <v>Информация о предложении платы за подключение к системе теплоснабжения в индивидуальном порядке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  <cell r="AQ10" t="str">
            <v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>
        <row r="3">
          <cell r="B3" t="str">
            <v>Сургутский муниципальный район, Нижнесортымский (71826423);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abSelected="1" topLeftCell="E1" zoomScaleNormal="100" workbookViewId="0">
      <selection activeCell="H29" sqref="H29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 ht="3" customHeight="1">
      <c r="A1" s="1" t="s">
        <v>0</v>
      </c>
    </row>
    <row r="2" spans="1:20" ht="22.5">
      <c r="F2" s="32" t="s">
        <v>1</v>
      </c>
      <c r="G2" s="33"/>
      <c r="H2" s="34"/>
      <c r="I2" s="5"/>
    </row>
    <row r="3" spans="1:20" ht="3" customHeight="1"/>
    <row r="4" spans="1:20" s="7" customFormat="1" ht="11.25">
      <c r="A4" s="6"/>
      <c r="B4" s="6"/>
      <c r="C4" s="6"/>
      <c r="D4" s="6"/>
      <c r="F4" s="35" t="s">
        <v>2</v>
      </c>
      <c r="G4" s="35"/>
      <c r="H4" s="35"/>
      <c r="I4" s="36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1.25" customHeight="1">
      <c r="A5" s="6"/>
      <c r="B5" s="6"/>
      <c r="C5" s="6"/>
      <c r="D5" s="6"/>
      <c r="F5" s="8" t="s">
        <v>4</v>
      </c>
      <c r="G5" s="9" t="s">
        <v>5</v>
      </c>
      <c r="H5" s="10" t="s">
        <v>6</v>
      </c>
      <c r="I5" s="3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" customHeight="1">
      <c r="A6" s="6"/>
      <c r="B6" s="6"/>
      <c r="C6" s="6"/>
      <c r="D6" s="6"/>
      <c r="F6" s="11" t="s">
        <v>7</v>
      </c>
      <c r="G6" s="12">
        <v>2</v>
      </c>
      <c r="H6" s="13">
        <v>3</v>
      </c>
      <c r="I6" s="14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5">
        <v>1</v>
      </c>
      <c r="G7" s="16" t="s">
        <v>8</v>
      </c>
      <c r="H7" s="17" t="str">
        <f>IF(dateCh="","",dateCh)</f>
        <v>13.10.2022</v>
      </c>
      <c r="I7" s="18" t="s">
        <v>9</v>
      </c>
      <c r="J7" s="1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37">
        <v>1</v>
      </c>
      <c r="B8" s="6"/>
      <c r="C8" s="6"/>
      <c r="D8" s="6"/>
      <c r="F8" s="15" t="e">
        <f ca="1">"2." &amp;mergeValue(A8)</f>
        <v>#NAME?</v>
      </c>
      <c r="G8" s="16" t="s">
        <v>10</v>
      </c>
      <c r="H8" s="17" t="str">
        <f>IF('[1]Перечень тарифов'!R21="","наименование отсутствует","" &amp; '[1]Перечень тарифов'!R21 &amp; "")</f>
        <v>наименование отсутствует</v>
      </c>
      <c r="I8" s="18" t="s">
        <v>11</v>
      </c>
      <c r="J8" s="1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37"/>
      <c r="B9" s="6"/>
      <c r="C9" s="6"/>
      <c r="D9" s="6"/>
      <c r="F9" s="15" t="e">
        <f ca="1">"3." &amp;mergeValue(A9)</f>
        <v>#NAME?</v>
      </c>
      <c r="G9" s="16" t="s">
        <v>12</v>
      </c>
      <c r="H9" s="17" t="str">
        <f>IF('[1]Перечень тарифов'!F21="","наименование отсутствует","" &amp; '[1]Перечень тарифов'!F21 &amp; "")</f>
        <v>Производство тепловой энергии. Некомбинированная выработка; Передача. Тепловая энергия; Сбыт. Тепловая энергия</v>
      </c>
      <c r="I9" s="18" t="s">
        <v>13</v>
      </c>
      <c r="J9" s="1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37"/>
      <c r="B10" s="6"/>
      <c r="C10" s="6"/>
      <c r="D10" s="6"/>
      <c r="F10" s="15" t="e">
        <f ca="1">"4."&amp;mergeValue(A10)</f>
        <v>#NAME?</v>
      </c>
      <c r="G10" s="16" t="s">
        <v>14</v>
      </c>
      <c r="H10" s="10" t="s">
        <v>15</v>
      </c>
      <c r="I10" s="18"/>
      <c r="J10" s="19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37"/>
      <c r="B11" s="37">
        <v>1</v>
      </c>
      <c r="C11" s="20"/>
      <c r="D11" s="20"/>
      <c r="F11" s="15" t="e">
        <f ca="1">"4."&amp;mergeValue(A11) &amp;"."&amp;mergeValue(B11)</f>
        <v>#NAME?</v>
      </c>
      <c r="G11" s="21" t="s">
        <v>16</v>
      </c>
      <c r="H11" s="17" t="str">
        <f>IF(region_name="","",region_name)</f>
        <v>Ханты-Мансийский автономный округ</v>
      </c>
      <c r="I11" s="18" t="s">
        <v>17</v>
      </c>
      <c r="J11" s="19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37"/>
      <c r="B12" s="37"/>
      <c r="C12" s="37">
        <v>1</v>
      </c>
      <c r="D12" s="20"/>
      <c r="F12" s="15" t="e">
        <f ca="1">"4."&amp;mergeValue(A12) &amp;"."&amp;mergeValue(B12)&amp;"."&amp;mergeValue(C12)</f>
        <v>#NAME?</v>
      </c>
      <c r="G12" s="22" t="s">
        <v>18</v>
      </c>
      <c r="H12" s="17" t="str">
        <f>IF([1]Территории!H13="","","" &amp; [1]Территории!H13 &amp; "")</f>
        <v>Сургутский муниципальный район</v>
      </c>
      <c r="I12" s="18" t="s">
        <v>19</v>
      </c>
      <c r="J12" s="19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37"/>
      <c r="B13" s="37"/>
      <c r="C13" s="37"/>
      <c r="D13" s="20">
        <v>1</v>
      </c>
      <c r="F13" s="15" t="e">
        <f ca="1">"4."&amp;mergeValue(A13) &amp;"."&amp;mergeValue(B13)&amp;"."&amp;mergeValue(C13)&amp;"."&amp;mergeValue(D13)</f>
        <v>#NAME?</v>
      </c>
      <c r="G13" s="23" t="s">
        <v>20</v>
      </c>
      <c r="H13" s="17" t="str">
        <f>IF([1]Территории!R14="","","" &amp; [1]Территории!R14 &amp; "")</f>
        <v>Нижнесортымский (71826423)</v>
      </c>
      <c r="I13" s="24" t="s">
        <v>21</v>
      </c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6" customFormat="1" ht="3" customHeight="1">
      <c r="A14" s="25"/>
      <c r="B14" s="25"/>
      <c r="C14" s="25"/>
      <c r="D14" s="25"/>
      <c r="F14" s="27"/>
      <c r="G14" s="28"/>
      <c r="H14" s="29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5" customHeight="1">
      <c r="A15" s="25"/>
      <c r="B15" s="25"/>
      <c r="C15" s="25"/>
      <c r="D15" s="25"/>
      <c r="F15" s="27"/>
      <c r="G15" s="31" t="s">
        <v>22</v>
      </c>
      <c r="H15" s="31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Форма 1.0.1 </vt:lpstr>
      <vt:lpstr>checkCells_List05_11</vt:lpstr>
      <vt:lpstr>et_List05_11_FormulaVD</vt:lpstr>
      <vt:lpstr>IDtariff_List05_11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2022-10-17T10:29:44Z</dcterms:created>
  <dcterms:modified xsi:type="dcterms:W3CDTF">2022-10-17T10:32:25Z</dcterms:modified>
</cp:coreProperties>
</file>