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90" windowWidth="27795" windowHeight="12330"/>
  </bookViews>
  <sheets>
    <sheet name="Форма 4.2.1 " sheetId="1" r:id="rId1"/>
  </sheets>
  <externalReferences>
    <externalReference r:id="rId2"/>
  </externalReferences>
  <definedNames>
    <definedName name="anscount" hidden="1">1</definedName>
    <definedName name="checkCell_List06_13">'Форма 4.2.1 '!$M$18:$BF$36</definedName>
    <definedName name="checkCell_List06_13_double_date">'Форма 4.2.1 '!$BG$18:$BG$36</definedName>
    <definedName name="checkCell_List06_13_unique_t">'Форма 4.2.1 '!$M$18:$M$36</definedName>
    <definedName name="checkCell_List06_13_unique_t1">'Форма 4.2.1 '!$BH$18:$BH$36</definedName>
    <definedName name="dateCh">[1]Титульный!$F$15</definedName>
    <definedName name="datePr">[1]Титульный!$F$19</definedName>
    <definedName name="datePr_ch">[1]Титульный!$F$24</definedName>
    <definedName name="DESCRIPTION_TERRITORY">[1]REESTR_DS!$B$2:$B$3</definedName>
    <definedName name="IstPub">[1]Титульный!$F$21</definedName>
    <definedName name="IstPub_ch">[1]Титульный!$F$26</definedName>
    <definedName name="kind_group_rates_load_filter">[1]TEHSHEET!$AQ$2:$AQ$11</definedName>
    <definedName name="kind_of_cons">[1]TEHSHEET!$R$2:$R$6</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scheme_in">[1]TEHSHEET!$Q$2:$Q$5</definedName>
    <definedName name="kind_of_tariff_unit">[1]TEHSHEET!$J$7:$J$8</definedName>
    <definedName name="List06_13_DP">'Форма 4.2.1 '!$11:$11</definedName>
    <definedName name="List06_13_MC">'Форма 4.2.1 '!$O$18:$O$36</definedName>
    <definedName name="List06_13_MC2">'Форма 4.2.1 '!$BE$18:$BE$36</definedName>
    <definedName name="List06_13_note">'Форма 4.2.1 '!$BF$18:$BF$36</definedName>
    <definedName name="List06_13_Period">'Форма 4.2.1 '!$O$18:$U$36</definedName>
    <definedName name="MODesc">'[1]Перечень тарифов'!$N$20:$N$26</definedName>
    <definedName name="NameOrPr">[1]Титульный!$F$18</definedName>
    <definedName name="NameOrPr_ch">[1]Титульный!$F$23</definedName>
    <definedName name="numberPr">[1]Титульный!$F$20</definedName>
    <definedName name="numberPr_ch">[1]Титульный!$F$25</definedName>
    <definedName name="OneRates_13">'Форма 4.2.1 '!$O$24</definedName>
    <definedName name="pDel_List06_10_4">'[1]Форма 4.2.4 | Т-подкл'!$N$19:$AF$31,'[1]Форма 4.2.4 | Т-подкл'!$N$19:$AF$31,'[1]Форма 4.2.4 | Т-подкл'!$N$19:$AF$31</definedName>
    <definedName name="pDel_List06_13_1">'Форма 4.2.1 '!$K$18:$K$36</definedName>
    <definedName name="pDel_List06_13_2">'Форма 4.2.1 '!$J$18:$J$36</definedName>
    <definedName name="pDel_List06_13_3">'Форма 4.2.1 '!$I$18:$I$36</definedName>
    <definedName name="periodEnd">[1]Титульный!$F$12</definedName>
    <definedName name="periodStart">[1]Титульный!$F$11</definedName>
    <definedName name="pIns_List06_13_Period">'Форма 4.2.1 '!$BE$13:$BE$36</definedName>
    <definedName name="pr_List06_13">'Форма 4.2.1 '!$O$7:$T$10</definedName>
    <definedName name="pVDel_List06_13">'Форма 4.2.1 '!$12:$12</definedName>
    <definedName name="region_name">[1]Титульный!$F$7</definedName>
    <definedName name="SAPBEXrevision" hidden="1">1</definedName>
    <definedName name="SAPBEXsysID" hidden="1">"BW2"</definedName>
    <definedName name="SAPBEXwbID" hidden="1">"479GSPMTNK9HM4ZSIVE5K2SH6"</definedName>
    <definedName name="TwoRates_13">'Форма 4.2.1 '!$P$24:$Q$24</definedName>
  </definedNames>
  <calcPr calcId="144525"/>
</workbook>
</file>

<file path=xl/calcChain.xml><?xml version="1.0" encoding="utf-8"?>
<calcChain xmlns="http://schemas.openxmlformats.org/spreadsheetml/2006/main">
  <c r="BI36" i="1" l="1"/>
  <c r="BI35" i="1"/>
  <c r="BI34" i="1"/>
  <c r="BI33" i="1"/>
  <c r="AZ33" i="1"/>
  <c r="AS33" i="1"/>
  <c r="AL33" i="1"/>
  <c r="AE33" i="1"/>
  <c r="X33" i="1"/>
  <c r="Q33" i="1"/>
  <c r="BI32" i="1"/>
  <c r="AC32" i="1"/>
  <c r="BI31" i="1"/>
  <c r="BI30" i="1"/>
  <c r="BI29" i="1"/>
  <c r="AZ29" i="1"/>
  <c r="AS29" i="1"/>
  <c r="AL29" i="1"/>
  <c r="AE29" i="1"/>
  <c r="X29" i="1"/>
  <c r="Q29" i="1"/>
  <c r="BI28" i="1"/>
  <c r="AJ28" i="1"/>
  <c r="V28" i="1"/>
  <c r="O28" i="1"/>
  <c r="BI27" i="1"/>
  <c r="BI26" i="1"/>
  <c r="BI25" i="1"/>
  <c r="AZ25" i="1"/>
  <c r="AS25" i="1"/>
  <c r="AL25" i="1"/>
  <c r="AE25" i="1"/>
  <c r="X25" i="1"/>
  <c r="Q25" i="1"/>
  <c r="BI24" i="1"/>
  <c r="AC24" i="1"/>
  <c r="AC28" i="1" s="1"/>
  <c r="BI23" i="1"/>
  <c r="BI22" i="1"/>
  <c r="BI21" i="1"/>
  <c r="BI20" i="1"/>
  <c r="BI19" i="1"/>
  <c r="BI18" i="1"/>
  <c r="O18" i="1"/>
  <c r="N17" i="1"/>
  <c r="O17" i="1" s="1"/>
  <c r="P17" i="1" s="1"/>
  <c r="Q17" i="1" s="1"/>
  <c r="R17" i="1" s="1"/>
  <c r="S17" i="1" s="1"/>
  <c r="U17" i="1" s="1"/>
  <c r="V17" i="1" s="1"/>
  <c r="W17" i="1" s="1"/>
  <c r="X17" i="1" s="1"/>
  <c r="Y17" i="1" s="1"/>
  <c r="Z17" i="1" s="1"/>
  <c r="AB17" i="1" s="1"/>
  <c r="AC17" i="1" s="1"/>
  <c r="AD17" i="1" s="1"/>
  <c r="AE17" i="1" s="1"/>
  <c r="AF17" i="1" s="1"/>
  <c r="AG17" i="1" s="1"/>
  <c r="AI17" i="1" s="1"/>
  <c r="AJ17" i="1" s="1"/>
  <c r="AK17" i="1" s="1"/>
  <c r="AL17" i="1" s="1"/>
  <c r="AM17" i="1" s="1"/>
  <c r="AN17" i="1" s="1"/>
  <c r="AP17" i="1" s="1"/>
  <c r="AQ17" i="1" s="1"/>
  <c r="AR17" i="1" s="1"/>
  <c r="AS17" i="1" s="1"/>
  <c r="AT17" i="1" s="1"/>
  <c r="AU17" i="1" s="1"/>
  <c r="AW17" i="1" s="1"/>
  <c r="AX17" i="1" s="1"/>
  <c r="AY17" i="1" s="1"/>
  <c r="AZ17" i="1" s="1"/>
  <c r="BA17" i="1" s="1"/>
  <c r="BB17" i="1" s="1"/>
  <c r="BD17" i="1" s="1"/>
  <c r="BE17" i="1" s="1"/>
  <c r="BF17" i="1" s="1"/>
  <c r="O10" i="1"/>
  <c r="O9" i="1"/>
  <c r="O8" i="1"/>
  <c r="O7" i="1"/>
  <c r="L27" i="1"/>
  <c r="L24" i="1"/>
  <c r="L22" i="1"/>
  <c r="L20" i="1"/>
  <c r="L32" i="1"/>
  <c r="BG28" i="1"/>
  <c r="L21" i="1"/>
  <c r="L18" i="1"/>
  <c r="L19" i="1"/>
  <c r="BG32" i="1"/>
  <c r="L31" i="1"/>
  <c r="L28" i="1"/>
  <c r="BG24" i="1"/>
  <c r="L23" i="1"/>
</calcChain>
</file>

<file path=xl/sharedStrings.xml><?xml version="1.0" encoding="utf-8"?>
<sst xmlns="http://schemas.openxmlformats.org/spreadsheetml/2006/main" count="170" uniqueCount="50">
  <si>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</si>
  <si>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</si>
  <si>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</si>
  <si>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</si>
  <si>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</si>
  <si>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</si>
  <si>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</si>
  <si>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</si>
  <si>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</si>
  <si>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</si>
  <si>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</si>
  <si>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</si>
  <si>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</si>
  <si>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</si>
  <si>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</si>
  <si>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</si>
  <si>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</si>
  <si>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</si>
  <si>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</si>
  <si>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</si>
  <si>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</si>
  <si>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</si>
  <si>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</si>
  <si>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</si>
  <si>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</si>
  <si>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</si>
  <si>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</si>
  <si>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</si>
  <si>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</si>
  <si>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</si>
  <si>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</si>
  <si>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</si>
  <si>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01.01.2022</t>
  </si>
  <si>
    <t>да</t>
  </si>
  <si>
    <t>30.06.2022</t>
  </si>
  <si>
    <t>01.07.2022</t>
  </si>
  <si>
    <t>31.12.2022</t>
  </si>
  <si>
    <t>01.01.2023</t>
  </si>
  <si>
    <t>30.06.2023</t>
  </si>
  <si>
    <t>01.07.2023</t>
  </si>
  <si>
    <t>31.12.2023</t>
  </si>
  <si>
    <t>нет</t>
  </si>
  <si>
    <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</si>
  <si>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</si>
  <si>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</si>
  <si>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прочие</t>
  </si>
  <si>
    <t>население и приравненные категории</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</si>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</sst>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_-* #,##0.00[$€-1]_-;\-* #,##0.00[$€-1]_-;_-* &quot;-&quot;??[$€-1]_-"/>
    <numFmt numFmtId="166" formatCode="&quot;$&quot;#,##0_);[Red]\(&quot;$&quot;#,##0\)"/>
    <numFmt numFmtId="167" formatCode="#,##0.0"/>
    <numFmt numFmtId="168" formatCode="#,##0.0000"/>
  </numFmts>
  <fonts count="36">
    <font>
      <sz val="9"/>
      <color indexed="11"/>
      <name val="Tahoma"/>
      <family val="2"/>
      <charset val="204"/>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9"/>
      <color indexed="1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b/>
      <sz val="9"/>
      <color indexed="62"/>
      <name val="Tahoma"/>
      <family val="2"/>
      <charset val="204"/>
    </font>
    <font>
      <vertAlign val="superscript"/>
      <sz val="9"/>
      <name val="Tahoma"/>
      <family val="2"/>
      <charset val="204"/>
    </font>
    <font>
      <sz val="10"/>
      <name val="Helv"/>
    </font>
    <font>
      <sz val="10"/>
      <name val="Helv"/>
      <charset val="204"/>
    </font>
    <font>
      <sz val="8"/>
      <name val="Arial"/>
      <family val="2"/>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b/>
      <u/>
      <sz val="9"/>
      <color indexed="12"/>
      <name val="Tahoma"/>
      <family val="2"/>
      <charset val="204"/>
    </font>
    <font>
      <b/>
      <sz val="14"/>
      <name val="Franklin Gothic Medium"/>
      <family val="2"/>
      <charset val="204"/>
    </font>
    <font>
      <sz val="11"/>
      <color theme="1"/>
      <name val="Calibri"/>
      <family val="2"/>
      <scheme val="minor"/>
    </font>
    <font>
      <sz val="9"/>
      <color indexed="8"/>
      <name val="Tahoma"/>
      <family val="2"/>
      <charset val="204"/>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s>
  <borders count="16">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s>
  <cellStyleXfs count="73">
    <xf numFmtId="49" fontId="0" fillId="0" borderId="0" applyBorder="0">
      <alignment vertical="top"/>
    </xf>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6" fillId="0" borderId="0" applyNumberFormat="0" applyFill="0" applyBorder="0" applyAlignment="0" applyProtection="0">
      <alignment vertical="top"/>
      <protection locked="0"/>
    </xf>
    <xf numFmtId="0" fontId="20" fillId="0" borderId="0"/>
    <xf numFmtId="165" fontId="20" fillId="0" borderId="0"/>
    <xf numFmtId="0" fontId="21" fillId="0" borderId="0"/>
    <xf numFmtId="38" fontId="22" fillId="0" borderId="0">
      <alignment vertical="top"/>
    </xf>
    <xf numFmtId="38" fontId="22" fillId="0" borderId="0">
      <alignment vertical="top"/>
    </xf>
    <xf numFmtId="38" fontId="22" fillId="0" borderId="0">
      <alignment vertical="top"/>
    </xf>
    <xf numFmtId="38" fontId="22" fillId="0" borderId="0">
      <alignment vertical="top"/>
    </xf>
    <xf numFmtId="38" fontId="22" fillId="0" borderId="0">
      <alignment vertical="top"/>
    </xf>
    <xf numFmtId="38" fontId="22" fillId="0" borderId="0">
      <alignment vertical="top"/>
    </xf>
    <xf numFmtId="38" fontId="22" fillId="0" borderId="0">
      <alignment vertical="top"/>
    </xf>
    <xf numFmtId="38" fontId="22" fillId="0" borderId="0">
      <alignment vertical="top"/>
    </xf>
    <xf numFmtId="38" fontId="22" fillId="0" borderId="0">
      <alignment vertical="top"/>
    </xf>
    <xf numFmtId="38" fontId="22" fillId="0" borderId="0">
      <alignment vertical="top"/>
    </xf>
    <xf numFmtId="38" fontId="22" fillId="0" borderId="0">
      <alignment vertical="top"/>
    </xf>
    <xf numFmtId="38" fontId="22" fillId="0" borderId="0">
      <alignment vertical="top"/>
    </xf>
    <xf numFmtId="0" fontId="7" fillId="0" borderId="12" applyNumberFormat="0" applyAlignment="0">
      <protection locked="0"/>
    </xf>
    <xf numFmtId="166" fontId="23" fillId="0" borderId="0" applyFont="0" applyFill="0" applyBorder="0" applyAlignment="0" applyProtection="0"/>
    <xf numFmtId="167" fontId="4" fillId="8" borderId="0">
      <protection locked="0"/>
    </xf>
    <xf numFmtId="0" fontId="24" fillId="0" borderId="0" applyFill="0" applyBorder="0" applyProtection="0">
      <alignment vertical="center"/>
    </xf>
    <xf numFmtId="164" fontId="4" fillId="8" borderId="0">
      <protection locked="0"/>
    </xf>
    <xf numFmtId="168" fontId="4" fillId="8" borderId="0">
      <protection locked="0"/>
    </xf>
    <xf numFmtId="0" fontId="25" fillId="0" borderId="0" applyNumberFormat="0" applyFill="0" applyBorder="0" applyAlignment="0" applyProtection="0">
      <alignment vertical="top"/>
      <protection locked="0"/>
    </xf>
    <xf numFmtId="0" fontId="7" fillId="9" borderId="12" applyNumberFormat="0" applyAlignment="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xf numFmtId="0" fontId="24" fillId="0" borderId="0" applyFill="0" applyBorder="0" applyProtection="0">
      <alignment vertical="center"/>
    </xf>
    <xf numFmtId="0" fontId="24" fillId="0" borderId="0" applyFill="0" applyBorder="0" applyProtection="0">
      <alignment vertical="center"/>
    </xf>
    <xf numFmtId="49" fontId="29" fillId="10" borderId="13" applyNumberFormat="0">
      <alignment horizontal="center"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9" fillId="2" borderId="14" applyNumberFormat="0" applyFont="0" applyFill="0" applyAlignment="0" applyProtection="0">
      <alignment horizontal="center" vertical="center" wrapText="1"/>
    </xf>
    <xf numFmtId="0" fontId="33" fillId="0" borderId="0" applyBorder="0">
      <alignment horizontal="center" vertical="center" wrapText="1"/>
    </xf>
    <xf numFmtId="4" fontId="4" fillId="8" borderId="15" applyBorder="0">
      <alignment horizontal="right"/>
    </xf>
    <xf numFmtId="49" fontId="4" fillId="0" borderId="0" applyBorder="0">
      <alignment vertical="top"/>
    </xf>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0" fillId="11" borderId="0" applyNumberFormat="0" applyBorder="0" applyAlignment="0">
      <alignment horizontal="left" vertical="center"/>
    </xf>
    <xf numFmtId="0" fontId="6" fillId="0" borderId="0"/>
    <xf numFmtId="49" fontId="10" fillId="0" borderId="0" applyBorder="0">
      <alignment vertical="top"/>
    </xf>
    <xf numFmtId="49" fontId="4" fillId="0" borderId="0" applyBorder="0">
      <alignment vertical="top"/>
    </xf>
    <xf numFmtId="49" fontId="10" fillId="0" borderId="0" applyBorder="0">
      <alignment vertical="top"/>
    </xf>
    <xf numFmtId="49" fontId="4" fillId="11" borderId="0" applyBorder="0">
      <alignment vertical="top"/>
    </xf>
    <xf numFmtId="49" fontId="4" fillId="0" borderId="0" applyBorder="0">
      <alignment vertical="top"/>
    </xf>
    <xf numFmtId="49" fontId="35" fillId="2" borderId="0" applyBorder="0">
      <alignment vertical="top"/>
    </xf>
    <xf numFmtId="49" fontId="10" fillId="0" borderId="0" applyBorder="0">
      <alignment vertical="top"/>
    </xf>
  </cellStyleXfs>
  <cellXfs count="114">
    <xf numFmtId="49" fontId="0" fillId="0" borderId="0" xfId="0">
      <alignment vertical="top"/>
    </xf>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1" xfId="2" applyFont="1" applyBorder="1" applyAlignment="1">
      <alignment horizontal="left" vertical="center" wrapText="1" indent="1"/>
    </xf>
    <xf numFmtId="0" fontId="7" fillId="0" borderId="0" xfId="2" applyFont="1" applyFill="1" applyBorder="1" applyAlignment="1">
      <alignment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3"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12" fillId="0" borderId="4"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5" xfId="1" applyFont="1" applyFill="1" applyBorder="1" applyAlignment="1" applyProtection="1">
      <alignment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49" fontId="13" fillId="4" borderId="5" xfId="0" applyFont="1" applyFill="1" applyBorder="1" applyAlignment="1" applyProtection="1">
      <alignment horizontal="center" vertical="center" textRotation="90" wrapText="1"/>
    </xf>
    <xf numFmtId="0" fontId="4" fillId="0" borderId="7" xfId="1" applyFont="1" applyFill="1" applyBorder="1" applyAlignment="1" applyProtection="1">
      <alignment vertical="center" wrapText="1"/>
    </xf>
    <xf numFmtId="0" fontId="4" fillId="5" borderId="5" xfId="7"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49" fontId="13" fillId="4" borderId="7" xfId="0" applyFont="1" applyFill="1" applyBorder="1" applyAlignment="1" applyProtection="1">
      <alignment horizontal="center" vertical="center" textRotation="90" wrapText="1"/>
    </xf>
    <xf numFmtId="0" fontId="4" fillId="0" borderId="8" xfId="1" applyFont="1" applyFill="1" applyBorder="1" applyAlignment="1" applyProtection="1">
      <alignment vertical="center" wrapText="1"/>
    </xf>
    <xf numFmtId="0" fontId="4"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3" fillId="4" borderId="8" xfId="0" applyFont="1" applyFill="1" applyBorder="1" applyAlignment="1" applyProtection="1">
      <alignment horizontal="center" vertical="center" textRotation="90" wrapText="1"/>
    </xf>
    <xf numFmtId="0" fontId="14" fillId="2" borderId="0" xfId="1" applyFont="1" applyFill="1" applyBorder="1" applyAlignment="1" applyProtection="1">
      <alignment vertical="center" wrapText="1"/>
    </xf>
    <xf numFmtId="49" fontId="15"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5" fillId="2" borderId="10" xfId="8" applyNumberFormat="1" applyFont="1" applyFill="1" applyBorder="1" applyAlignment="1" applyProtection="1">
      <alignment horizontal="center" vertical="center" wrapText="1"/>
    </xf>
    <xf numFmtId="0" fontId="15"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49" fontId="4" fillId="0" borderId="0" xfId="0" applyFont="1" applyBorder="1">
      <alignment vertical="top"/>
    </xf>
    <xf numFmtId="49" fontId="4" fillId="0" borderId="11" xfId="0" applyFont="1" applyBorder="1">
      <alignment vertical="top"/>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4" fontId="4" fillId="3" borderId="2" xfId="9" applyNumberFormat="1" applyFont="1" applyFill="1" applyBorder="1" applyAlignment="1" applyProtection="1">
      <alignment horizontal="left" vertical="center" wrapText="1"/>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1"/>
    </xf>
    <xf numFmtId="0" fontId="12" fillId="0" borderId="0"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3" fillId="0" borderId="11"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4"/>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3"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49" fontId="0" fillId="0" borderId="2" xfId="4" applyNumberFormat="1" applyFont="1" applyFill="1" applyBorder="1" applyAlignment="1" applyProtection="1">
      <alignment horizontal="center" vertical="center" wrapText="1"/>
    </xf>
    <xf numFmtId="49" fontId="4" fillId="0" borderId="2" xfId="4" applyNumberFormat="1" applyFont="1" applyFill="1" applyBorder="1" applyAlignment="1" applyProtection="1">
      <alignment horizontal="center" vertical="center" wrapText="1"/>
    </xf>
    <xf numFmtId="49" fontId="0" fillId="2" borderId="2" xfId="4" applyNumberFormat="1" applyFont="1" applyFill="1" applyBorder="1" applyAlignment="1" applyProtection="1">
      <alignment horizontal="center" vertical="center" wrapText="1"/>
    </xf>
    <xf numFmtId="0" fontId="4" fillId="0" borderId="5"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0" fillId="6" borderId="2" xfId="4" applyNumberFormat="1" applyFont="1" applyFill="1" applyBorder="1" applyAlignment="1" applyProtection="1">
      <alignment horizontal="center" vertical="center" wrapText="1"/>
      <protection locked="0"/>
    </xf>
    <xf numFmtId="49" fontId="10" fillId="0" borderId="2" xfId="4" applyNumberFormat="1" applyFont="1" applyFill="1" applyBorder="1" applyAlignment="1" applyProtection="1">
      <alignment horizontal="center" vertical="center" wrapText="1"/>
    </xf>
    <xf numFmtId="49" fontId="10" fillId="2" borderId="2" xfId="4" applyNumberFormat="1" applyFont="1" applyFill="1" applyBorder="1" applyAlignment="1" applyProtection="1">
      <alignment horizontal="center" vertical="center" wrapText="1"/>
    </xf>
    <xf numFmtId="0" fontId="4" fillId="0" borderId="7" xfId="1" applyNumberFormat="1" applyFont="1" applyFill="1" applyBorder="1" applyAlignment="1" applyProtection="1">
      <alignment horizontal="left" vertical="top" wrapText="1"/>
    </xf>
    <xf numFmtId="49" fontId="18" fillId="4" borderId="3" xfId="0" applyFont="1" applyFill="1" applyBorder="1" applyAlignment="1" applyProtection="1">
      <alignment horizontal="center" vertical="center"/>
    </xf>
    <xf numFmtId="49" fontId="13" fillId="4" borderId="1" xfId="0"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top" wrapText="1"/>
    </xf>
    <xf numFmtId="0" fontId="12" fillId="0" borderId="0" xfId="1" applyFont="1" applyFill="1" applyBorder="1" applyAlignment="1" applyProtection="1">
      <alignment horizontal="center" vertical="center" wrapText="1"/>
    </xf>
    <xf numFmtId="49" fontId="13" fillId="4" borderId="1" xfId="0" applyFont="1" applyFill="1" applyBorder="1" applyAlignment="1" applyProtection="1">
      <alignment horizontal="left" vertical="center" indent="5"/>
    </xf>
    <xf numFmtId="49" fontId="10" fillId="4" borderId="1" xfId="4" applyNumberFormat="1" applyFont="1" applyFill="1" applyBorder="1" applyAlignment="1" applyProtection="1">
      <alignment horizontal="center" vertical="center" wrapText="1"/>
    </xf>
    <xf numFmtId="49" fontId="10" fillId="4" borderId="6" xfId="4" applyNumberFormat="1" applyFont="1" applyFill="1" applyBorder="1" applyAlignment="1" applyProtection="1">
      <alignment horizontal="center" vertical="center" wrapText="1"/>
    </xf>
    <xf numFmtId="49" fontId="3" fillId="0" borderId="0" xfId="0" applyFont="1" applyFill="1" applyBorder="1" applyProtection="1">
      <alignment vertical="top"/>
    </xf>
    <xf numFmtId="49" fontId="5" fillId="0" borderId="0" xfId="0" applyFont="1" applyBorder="1">
      <alignment vertical="top"/>
    </xf>
    <xf numFmtId="49" fontId="13" fillId="4" borderId="1" xfId="0" applyFont="1" applyFill="1" applyBorder="1" applyAlignment="1" applyProtection="1">
      <alignment horizontal="left" vertical="center" indent="4"/>
    </xf>
    <xf numFmtId="0" fontId="19" fillId="0" borderId="0" xfId="1" applyFont="1" applyFill="1" applyAlignment="1" applyProtection="1">
      <alignment vertical="top" wrapText="1"/>
    </xf>
    <xf numFmtId="0" fontId="4" fillId="0" borderId="0" xfId="1" applyFont="1" applyFill="1" applyAlignment="1" applyProtection="1">
      <alignment horizontal="left" vertical="top" wrapText="1"/>
    </xf>
  </cellXfs>
  <cellStyles count="73">
    <cellStyle name=" 1" xfId="10"/>
    <cellStyle name=" 1 2" xfId="11"/>
    <cellStyle name=" 1_Stage1" xfId="12"/>
    <cellStyle name="_Model_RAB Мой_PR.PROG.WARM.NOTCOMBI.2012.2.16_v1.4(04.04.11) " xfId="13"/>
    <cellStyle name="_Model_RAB Мой_Книга2_PR.PROG.WARM.NOTCOMBI.2012.2.16_v1.4(04.04.11) " xfId="14"/>
    <cellStyle name="_Model_RAB_MRSK_svod_PR.PROG.WARM.NOTCOMBI.2012.2.16_v1.4(04.04.11) " xfId="15"/>
    <cellStyle name="_Model_RAB_MRSK_svod_Книга2_PR.PROG.WARM.NOTCOMBI.2012.2.16_v1.4(04.04.11) " xfId="16"/>
    <cellStyle name="_МОДЕЛЬ_1 (2)_PR.PROG.WARM.NOTCOMBI.2012.2.16_v1.4(04.04.11) " xfId="17"/>
    <cellStyle name="_МОДЕЛЬ_1 (2)_Книга2_PR.PROG.WARM.NOTCOMBI.2012.2.16_v1.4(04.04.11) " xfId="18"/>
    <cellStyle name="_пр 5 тариф RAB_PR.PROG.WARM.NOTCOMBI.2012.2.16_v1.4(04.04.11) " xfId="19"/>
    <cellStyle name="_пр 5 тариф RAB_Книга2_PR.PROG.WARM.NOTCOMBI.2012.2.16_v1.4(04.04.11) " xfId="20"/>
    <cellStyle name="_Расчет RAB_22072008_PR.PROG.WARM.NOTCOMBI.2012.2.16_v1.4(04.04.11) " xfId="21"/>
    <cellStyle name="_Расчет RAB_22072008_Книга2_PR.PROG.WARM.NOTCOMBI.2012.2.16_v1.4(04.04.11) " xfId="22"/>
    <cellStyle name="_Расчет RAB_Лен и МОЭСК_с 2010 года_14.04.2009_со сглаж_version 3.0_без ФСК_PR.PROG.WARM.NOTCOMBI.2012.2.16_v1.4(04.04.11) " xfId="23"/>
    <cellStyle name="_Расчет RAB_Лен и МОЭСК_с 2010 года_14.04.2009_со сглаж_version 3.0_без ФСК_Книга2_PR.PROG.WARM.NOTCOMBI.2012.2.16_v1.4(04.04.11) " xfId="24"/>
    <cellStyle name="Cells 2" xfId="25"/>
    <cellStyle name="Currency [0]" xfId="26"/>
    <cellStyle name="currency1" xfId="27"/>
    <cellStyle name="Currency2" xfId="28"/>
    <cellStyle name="currency3" xfId="29"/>
    <cellStyle name="currency4" xfId="30"/>
    <cellStyle name="Followed Hyperlink" xfId="31"/>
    <cellStyle name="Header 3" xfId="32"/>
    <cellStyle name="Hyperlink" xfId="33"/>
    <cellStyle name="normal" xfId="34"/>
    <cellStyle name="Normal1" xfId="35"/>
    <cellStyle name="Normal2" xfId="36"/>
    <cellStyle name="Percent1" xfId="37"/>
    <cellStyle name="Title 4" xfId="38"/>
    <cellStyle name="Гиперссылка" xfId="9" builtinId="8"/>
    <cellStyle name="Гиперссылка 2" xfId="39"/>
    <cellStyle name="Гиперссылка 2 2" xfId="40"/>
    <cellStyle name="Гиперссылка 4" xfId="41"/>
    <cellStyle name="Гиперссылка 5" xfId="42"/>
    <cellStyle name="Границы" xfId="43"/>
    <cellStyle name="Заголовок" xfId="44"/>
    <cellStyle name="ЗаголовокСтолбца" xfId="8"/>
    <cellStyle name="Значение" xfId="45"/>
    <cellStyle name="Обычный" xfId="0" builtinId="0"/>
    <cellStyle name="Обычный 10" xfId="46"/>
    <cellStyle name="Обычный 12" xfId="47"/>
    <cellStyle name="Обычный 12 2" xfId="48"/>
    <cellStyle name="Обычный 12 3" xfId="49"/>
    <cellStyle name="Обычный 14" xfId="50"/>
    <cellStyle name="Обычный 14 2" xfId="51"/>
    <cellStyle name="Обычный 14 2 2" xfId="52"/>
    <cellStyle name="Обычный 14 3" xfId="53"/>
    <cellStyle name="Обычный 14 3 2" xfId="54"/>
    <cellStyle name="Обычный 14 4" xfId="55"/>
    <cellStyle name="Обычный 14 4 2" xfId="56"/>
    <cellStyle name="Обычный 14 5" xfId="57"/>
    <cellStyle name="Обычный 14 6" xfId="6"/>
    <cellStyle name="Обычный 14 7" xfId="58"/>
    <cellStyle name="Обычный 14 8" xfId="59"/>
    <cellStyle name="Обычный 14 9" xfId="60"/>
    <cellStyle name="Обычный 15" xfId="61"/>
    <cellStyle name="Обычный 2" xfId="62"/>
    <cellStyle name="Обычный 2 10 2" xfId="63"/>
    <cellStyle name="Обычный 2 2" xfId="64"/>
    <cellStyle name="Обычный 2 3" xfId="65"/>
    <cellStyle name="Обычный 2 4" xfId="66"/>
    <cellStyle name="Обычный 3" xfId="67"/>
    <cellStyle name="Обычный 3 2" xfId="68"/>
    <cellStyle name="Обычный 3 3" xfId="69"/>
    <cellStyle name="Обычный 3 4" xfId="70"/>
    <cellStyle name="Обычный 4" xfId="71"/>
    <cellStyle name="Обычный 5" xfId="72"/>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0]!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0]!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38100</xdr:colOff>
      <xdr:row>31</xdr:row>
      <xdr:rowOff>0</xdr:rowOff>
    </xdr:from>
    <xdr:to>
      <xdr:col>41</xdr:col>
      <xdr:colOff>228600</xdr:colOff>
      <xdr:row>31</xdr:row>
      <xdr:rowOff>190500</xdr:rowOff>
    </xdr:to>
    <xdr:grpSp>
      <xdr:nvGrpSpPr>
        <xdr:cNvPr id="4" name="shCalendar" hidden="1"/>
        <xdr:cNvGrpSpPr>
          <a:grpSpLocks/>
        </xdr:cNvGrpSpPr>
      </xdr:nvGrpSpPr>
      <xdr:grpSpPr bwMode="auto">
        <a:xfrm>
          <a:off x="22498050" y="8172450"/>
          <a:ext cx="190500" cy="190500"/>
          <a:chOff x="13896191" y="1813753"/>
          <a:chExt cx="211023" cy="178845"/>
        </a:xfrm>
      </xdr:grpSpPr>
      <xdr:sp macro="[0]!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liya/Desktop/&#1042;&#1089;&#1077;/&#1056;&#1057;&#1058;/&#1054;&#1090;&#1095;&#1077;&#1090;&#1099;/&#1056;&#1072;&#1089;&#1082;&#1088;&#1099;&#1090;&#1080;&#1077;%20&#1080;&#1085;&#1092;&#1086;&#1088;&#1084;&#1072;&#1094;&#1080;&#1080;/&#1054;&#1073;%20&#1091;&#1089;&#1090;&#1072;&#1085;&#1086;&#1074;&#1083;&#1077;&#1085;&#1085;&#1099;&#1093;%20&#1090;&#1072;&#1088;&#1080;&#1092;&#1072;&#1093;/&#1058;&#1077;&#1087;&#1083;&#1086;/FAS.JKH.OPEN.INFO.PRICE.WARM(v1.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Лист2"/>
    </sheetNames>
    <sheetDataSet>
      <sheetData sheetId="0"/>
      <sheetData sheetId="1"/>
      <sheetData sheetId="2"/>
      <sheetData sheetId="3"/>
      <sheetData sheetId="4">
        <row r="7">
          <cell r="F7" t="str">
            <v>Ханты-Мансийский автономный округ</v>
          </cell>
        </row>
        <row r="11">
          <cell r="F11" t="str">
            <v>01.01.2019</v>
          </cell>
        </row>
        <row r="12">
          <cell r="F12" t="str">
            <v>31.12.2023</v>
          </cell>
        </row>
        <row r="15">
          <cell r="F15" t="str">
            <v>30.11.2021</v>
          </cell>
        </row>
        <row r="18">
          <cell r="F18" t="str">
            <v>Региональная служба по тарифам ХМАО - Югра</v>
          </cell>
        </row>
        <row r="19">
          <cell r="F19" t="str">
            <v>04.12.2018</v>
          </cell>
        </row>
        <row r="20">
          <cell r="F20" t="str">
            <v>72-нп</v>
          </cell>
        </row>
        <row r="21">
          <cell r="F21" t="str">
            <v>pravo.gov.ru</v>
          </cell>
        </row>
        <row r="23">
          <cell r="F23" t="str">
            <v>Региональная служба по тарифам ХМАО - Югра</v>
          </cell>
        </row>
        <row r="24">
          <cell r="F24" t="str">
            <v>30.11.2021</v>
          </cell>
        </row>
        <row r="25">
          <cell r="F25" t="str">
            <v>86-нп</v>
          </cell>
        </row>
        <row r="26">
          <cell r="F26" t="str">
            <v>pravo.gov.ru</v>
          </cell>
        </row>
      </sheetData>
      <sheetData sheetId="5"/>
      <sheetData sheetId="6">
        <row r="21">
          <cell r="J21" t="str">
            <v>тариф на тепловую энергию (мощность), поставляемую теплоснабжающими организациями потребителям</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
          <cell r="N23" t="str">
            <v>нет</v>
          </cell>
          <cell r="P23">
            <v>1</v>
          </cell>
          <cell r="R23" t="str">
            <v>нет</v>
          </cell>
          <cell r="T23">
            <v>1</v>
          </cell>
          <cell r="V23" t="str">
            <v>нет</v>
          </cell>
          <cell r="X23">
            <v>1</v>
          </cell>
          <cell r="AC23" t="str">
            <v>да</v>
          </cell>
          <cell r="AE23" t="str">
            <v>нет</v>
          </cell>
        </row>
        <row r="24">
          <cell r="AA24" t="str">
            <v>-</v>
          </cell>
        </row>
      </sheetData>
      <sheetData sheetId="29"/>
      <sheetData sheetId="30"/>
      <sheetData sheetId="31"/>
      <sheetData sheetId="32"/>
      <sheetData sheetId="33"/>
      <sheetData sheetId="34"/>
      <sheetData sheetId="35"/>
      <sheetData sheetId="36"/>
      <sheetData sheetId="37"/>
      <sheetData sheetId="38"/>
      <sheetData sheetId="39"/>
      <sheetData sheetId="40">
        <row r="2">
          <cell r="H2" t="str">
            <v>общий</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Тарифы на тепловую энергию (мощность), поставляемую другим теплоснабжающим организациям теплоснабжающими организациями</v>
          </cell>
          <cell r="AZ2" t="str">
            <v>Форма 1.0.1</v>
          </cell>
          <cell r="BA2" t="str">
            <v>Основные параметры раскрываемой информации</v>
          </cell>
        </row>
        <row r="3">
          <cell r="H3" t="str">
            <v>общий с учетом освобождения от уплаты НДС</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Тарифы на теплоноситель, поставляемый теплоснабжающими организациями потребителям, другим теплоснабжающим организациям</v>
          </cell>
          <cell r="AZ3" t="str">
            <v>Форма 4.2.1</v>
          </cell>
          <cell r="BA3" t="str">
            <v>Информация о величинах тарифов на тепловую энергию, поддержанию резервной тепловой мощности</v>
          </cell>
        </row>
        <row r="4">
          <cell r="H4" t="str">
            <v>специальный (упрощенная система налогообложения, система налогообложения для сельскохозяйственных производителей)</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4" t="str">
            <v>Форма 4.2.2</v>
          </cell>
          <cell r="BA4" t="str">
            <v>Информация о величинах тарифов на теплоноситель, передачу тепловой энергии, теплоносителя</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Предельный уровнь цены на тепловую энергию (мощность), поставляемую теплоснабжающими организациями потребителям</v>
          </cell>
          <cell r="AZ5" t="str">
            <v>Форма 4.2.3</v>
          </cell>
          <cell r="BA5" t="str">
            <v>Информация о величинах тарифов на горячую воду (в открытых системах)</v>
          </cell>
        </row>
        <row r="6">
          <cell r="O6" t="str">
            <v>отборный пар, 7-13 кг/см2</v>
          </cell>
          <cell r="R6" t="str">
            <v>без дифференциации</v>
          </cell>
          <cell r="T6" t="str">
            <v>701 мм и выше</v>
          </cell>
          <cell r="AQ6" t="str">
            <v>Тарифы на услуги по передаче тепловой энергии</v>
          </cell>
          <cell r="AZ6" t="str">
            <v>Форма 4.2.4</v>
          </cell>
          <cell r="BA6" t="str">
            <v>Информация о величинах тарифов на подключение к системе теплоснабжения</v>
          </cell>
        </row>
        <row r="7">
          <cell r="J7" t="str">
            <v>руб./Гкал/ч/мес</v>
          </cell>
          <cell r="O7" t="str">
            <v>отборный пар, &gt; 13 кг/см2</v>
          </cell>
          <cell r="AQ7" t="str">
            <v>Тарифы на услуги по передаче теплоносителя</v>
          </cell>
          <cell r="AZ7" t="str">
            <v>Форма 4.2.5</v>
          </cell>
          <cell r="BA7" t="str">
            <v>Информация о плате за подключение к системе теплоснабжения в индивидуальном порядке</v>
          </cell>
        </row>
        <row r="8">
          <cell r="J8" t="str">
            <v>руб./Гкал</v>
          </cell>
          <cell r="O8" t="str">
            <v>острый и редуцированный пар</v>
          </cell>
          <cell r="AQ8" t="str">
            <v>Плата за подключение к системе теплоснабжения</v>
          </cell>
          <cell r="AZ8" t="str">
            <v>Форма 4.7</v>
          </cell>
          <cell r="BA8" t="str">
            <v>Информация об условиях, на которых осуществляется поставка товаров и (или) оказание услуг</v>
          </cell>
        </row>
        <row r="9">
          <cell r="O9" t="str">
            <v>горячая вода в системе централизованного теплоснабжения на отопление</v>
          </cell>
          <cell r="AQ9" t="str">
            <v>Плата за подключение к системе теплоснабжения (индивидуальная)</v>
          </cell>
          <cell r="AZ9" t="str">
            <v>Форма 4.8</v>
          </cell>
          <cell r="BA9" t="str">
            <v>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v>
          </cell>
        </row>
        <row r="10">
          <cell r="O10" t="str">
            <v>горячая вода в системе централизованного теплоснабжения на горячее водоснабжение</v>
          </cell>
          <cell r="AQ10" t="str">
            <v>Плата за услуги по поддержанию резервной тепловой мощности при отсутствии потребления тепловой энергии</v>
          </cell>
        </row>
        <row r="11">
          <cell r="O11" t="str">
            <v>прочее</v>
          </cell>
          <cell r="AQ11"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row>
        <row r="12">
          <cell r="O12" t="str">
            <v>без дифференциации</v>
          </cell>
        </row>
      </sheetData>
      <sheetData sheetId="41"/>
      <sheetData sheetId="42"/>
      <sheetData sheetId="43"/>
      <sheetData sheetId="44">
        <row r="3">
          <cell r="B3" t="str">
            <v>Сургутский муниципальный район, Нижнесортымский (71826423);</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_13">
    <tabColor rgb="FFEAEBEE"/>
    <pageSetUpPr fitToPage="1"/>
  </sheetPr>
  <dimension ref="A1:BS38"/>
  <sheetViews>
    <sheetView showGridLines="0" tabSelected="1" topLeftCell="I13" zoomScaleNormal="100" workbookViewId="0">
      <selection activeCell="L18" sqref="L18"/>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0.42578125" style="5" customWidth="1"/>
    <col min="13" max="13" width="23.28515625" style="5" customWidth="1"/>
    <col min="14" max="58" width="10.42578125" style="5" customWidth="1"/>
    <col min="59" max="60" width="10.5703125" style="1"/>
    <col min="61" max="61" width="11.140625" style="1" customWidth="1"/>
    <col min="62" max="69" width="10.5703125" style="1"/>
    <col min="70" max="291" width="10.5703125" style="5"/>
    <col min="292" max="299" width="0" style="5" hidden="1" customWidth="1"/>
    <col min="300" max="300" width="3.7109375" style="5" customWidth="1"/>
    <col min="301" max="301" width="3.85546875" style="5" customWidth="1"/>
    <col min="302" max="302" width="3.7109375" style="5" customWidth="1"/>
    <col min="303" max="303" width="12.7109375" style="5" customWidth="1"/>
    <col min="304" max="304" width="52.7109375" style="5" customWidth="1"/>
    <col min="305" max="308" width="0" style="5" hidden="1" customWidth="1"/>
    <col min="309" max="309" width="12.28515625" style="5" customWidth="1"/>
    <col min="310" max="310" width="6.42578125" style="5" customWidth="1"/>
    <col min="311" max="311" width="12.28515625" style="5" customWidth="1"/>
    <col min="312" max="312" width="0" style="5" hidden="1" customWidth="1"/>
    <col min="313" max="313" width="3.7109375" style="5" customWidth="1"/>
    <col min="314" max="314" width="11.140625" style="5" bestFit="1" customWidth="1"/>
    <col min="315" max="316" width="10.5703125" style="5"/>
    <col min="317" max="317" width="11.140625" style="5" customWidth="1"/>
    <col min="318" max="547" width="10.5703125" style="5"/>
    <col min="548" max="555" width="0" style="5" hidden="1" customWidth="1"/>
    <col min="556" max="556" width="3.7109375" style="5" customWidth="1"/>
    <col min="557" max="557" width="3.85546875" style="5" customWidth="1"/>
    <col min="558" max="558" width="3.7109375" style="5" customWidth="1"/>
    <col min="559" max="559" width="12.7109375" style="5" customWidth="1"/>
    <col min="560" max="560" width="52.7109375" style="5" customWidth="1"/>
    <col min="561" max="564" width="0" style="5" hidden="1" customWidth="1"/>
    <col min="565" max="565" width="12.28515625" style="5" customWidth="1"/>
    <col min="566" max="566" width="6.42578125" style="5" customWidth="1"/>
    <col min="567" max="567" width="12.28515625" style="5" customWidth="1"/>
    <col min="568" max="568" width="0" style="5" hidden="1" customWidth="1"/>
    <col min="569" max="569" width="3.7109375" style="5" customWidth="1"/>
    <col min="570" max="570" width="11.140625" style="5" bestFit="1" customWidth="1"/>
    <col min="571" max="572" width="10.5703125" style="5"/>
    <col min="573" max="573" width="11.140625" style="5" customWidth="1"/>
    <col min="574" max="803" width="10.5703125" style="5"/>
    <col min="804" max="811" width="0" style="5" hidden="1" customWidth="1"/>
    <col min="812" max="812" width="3.7109375" style="5" customWidth="1"/>
    <col min="813" max="813" width="3.85546875" style="5" customWidth="1"/>
    <col min="814" max="814" width="3.7109375" style="5" customWidth="1"/>
    <col min="815" max="815" width="12.7109375" style="5" customWidth="1"/>
    <col min="816" max="816" width="52.7109375" style="5" customWidth="1"/>
    <col min="817" max="820" width="0" style="5" hidden="1" customWidth="1"/>
    <col min="821" max="821" width="12.28515625" style="5" customWidth="1"/>
    <col min="822" max="822" width="6.42578125" style="5" customWidth="1"/>
    <col min="823" max="823" width="12.28515625" style="5" customWidth="1"/>
    <col min="824" max="824" width="0" style="5" hidden="1" customWidth="1"/>
    <col min="825" max="825" width="3.7109375" style="5" customWidth="1"/>
    <col min="826" max="826" width="11.140625" style="5" bestFit="1" customWidth="1"/>
    <col min="827" max="828" width="10.5703125" style="5"/>
    <col min="829" max="829" width="11.140625" style="5" customWidth="1"/>
    <col min="830" max="1059" width="10.5703125" style="5"/>
    <col min="1060" max="1067" width="0" style="5" hidden="1" customWidth="1"/>
    <col min="1068" max="1068" width="3.7109375" style="5" customWidth="1"/>
    <col min="1069" max="1069" width="3.85546875" style="5" customWidth="1"/>
    <col min="1070" max="1070" width="3.7109375" style="5" customWidth="1"/>
    <col min="1071" max="1071" width="12.7109375" style="5" customWidth="1"/>
    <col min="1072" max="1072" width="52.7109375" style="5" customWidth="1"/>
    <col min="1073" max="1076" width="0" style="5" hidden="1" customWidth="1"/>
    <col min="1077" max="1077" width="12.28515625" style="5" customWidth="1"/>
    <col min="1078" max="1078" width="6.42578125" style="5" customWidth="1"/>
    <col min="1079" max="1079" width="12.28515625" style="5" customWidth="1"/>
    <col min="1080" max="1080" width="0" style="5" hidden="1" customWidth="1"/>
    <col min="1081" max="1081" width="3.7109375" style="5" customWidth="1"/>
    <col min="1082" max="1082" width="11.140625" style="5" bestFit="1" customWidth="1"/>
    <col min="1083" max="1084" width="10.5703125" style="5"/>
    <col min="1085" max="1085" width="11.140625" style="5" customWidth="1"/>
    <col min="1086" max="1315" width="10.5703125" style="5"/>
    <col min="1316" max="1323" width="0" style="5" hidden="1" customWidth="1"/>
    <col min="1324" max="1324" width="3.7109375" style="5" customWidth="1"/>
    <col min="1325" max="1325" width="3.85546875" style="5" customWidth="1"/>
    <col min="1326" max="1326" width="3.7109375" style="5" customWidth="1"/>
    <col min="1327" max="1327" width="12.7109375" style="5" customWidth="1"/>
    <col min="1328" max="1328" width="52.7109375" style="5" customWidth="1"/>
    <col min="1329" max="1332" width="0" style="5" hidden="1" customWidth="1"/>
    <col min="1333" max="1333" width="12.28515625" style="5" customWidth="1"/>
    <col min="1334" max="1334" width="6.42578125" style="5" customWidth="1"/>
    <col min="1335" max="1335" width="12.28515625" style="5" customWidth="1"/>
    <col min="1336" max="1336" width="0" style="5" hidden="1" customWidth="1"/>
    <col min="1337" max="1337" width="3.7109375" style="5" customWidth="1"/>
    <col min="1338" max="1338" width="11.140625" style="5" bestFit="1" customWidth="1"/>
    <col min="1339" max="1340" width="10.5703125" style="5"/>
    <col min="1341" max="1341" width="11.140625" style="5" customWidth="1"/>
    <col min="1342" max="1571" width="10.5703125" style="5"/>
    <col min="1572" max="1579" width="0" style="5" hidden="1" customWidth="1"/>
    <col min="1580" max="1580" width="3.7109375" style="5" customWidth="1"/>
    <col min="1581" max="1581" width="3.85546875" style="5" customWidth="1"/>
    <col min="1582" max="1582" width="3.7109375" style="5" customWidth="1"/>
    <col min="1583" max="1583" width="12.7109375" style="5" customWidth="1"/>
    <col min="1584" max="1584" width="52.7109375" style="5" customWidth="1"/>
    <col min="1585" max="1588" width="0" style="5" hidden="1" customWidth="1"/>
    <col min="1589" max="1589" width="12.28515625" style="5" customWidth="1"/>
    <col min="1590" max="1590" width="6.42578125" style="5" customWidth="1"/>
    <col min="1591" max="1591" width="12.28515625" style="5" customWidth="1"/>
    <col min="1592" max="1592" width="0" style="5" hidden="1" customWidth="1"/>
    <col min="1593" max="1593" width="3.7109375" style="5" customWidth="1"/>
    <col min="1594" max="1594" width="11.140625" style="5" bestFit="1" customWidth="1"/>
    <col min="1595" max="1596" width="10.5703125" style="5"/>
    <col min="1597" max="1597" width="11.140625" style="5" customWidth="1"/>
    <col min="1598" max="1827" width="10.5703125" style="5"/>
    <col min="1828" max="1835" width="0" style="5" hidden="1" customWidth="1"/>
    <col min="1836" max="1836" width="3.7109375" style="5" customWidth="1"/>
    <col min="1837" max="1837" width="3.85546875" style="5" customWidth="1"/>
    <col min="1838" max="1838" width="3.7109375" style="5" customWidth="1"/>
    <col min="1839" max="1839" width="12.7109375" style="5" customWidth="1"/>
    <col min="1840" max="1840" width="52.7109375" style="5" customWidth="1"/>
    <col min="1841" max="1844" width="0" style="5" hidden="1" customWidth="1"/>
    <col min="1845" max="1845" width="12.28515625" style="5" customWidth="1"/>
    <col min="1846" max="1846" width="6.42578125" style="5" customWidth="1"/>
    <col min="1847" max="1847" width="12.28515625" style="5" customWidth="1"/>
    <col min="1848" max="1848" width="0" style="5" hidden="1" customWidth="1"/>
    <col min="1849" max="1849" width="3.7109375" style="5" customWidth="1"/>
    <col min="1850" max="1850" width="11.140625" style="5" bestFit="1" customWidth="1"/>
    <col min="1851" max="1852" width="10.5703125" style="5"/>
    <col min="1853" max="1853" width="11.140625" style="5" customWidth="1"/>
    <col min="1854" max="2083" width="10.5703125" style="5"/>
    <col min="2084" max="2091" width="0" style="5" hidden="1" customWidth="1"/>
    <col min="2092" max="2092" width="3.7109375" style="5" customWidth="1"/>
    <col min="2093" max="2093" width="3.85546875" style="5" customWidth="1"/>
    <col min="2094" max="2094" width="3.7109375" style="5" customWidth="1"/>
    <col min="2095" max="2095" width="12.7109375" style="5" customWidth="1"/>
    <col min="2096" max="2096" width="52.7109375" style="5" customWidth="1"/>
    <col min="2097" max="2100" width="0" style="5" hidden="1" customWidth="1"/>
    <col min="2101" max="2101" width="12.28515625" style="5" customWidth="1"/>
    <col min="2102" max="2102" width="6.42578125" style="5" customWidth="1"/>
    <col min="2103" max="2103" width="12.28515625" style="5" customWidth="1"/>
    <col min="2104" max="2104" width="0" style="5" hidden="1" customWidth="1"/>
    <col min="2105" max="2105" width="3.7109375" style="5" customWidth="1"/>
    <col min="2106" max="2106" width="11.140625" style="5" bestFit="1" customWidth="1"/>
    <col min="2107" max="2108" width="10.5703125" style="5"/>
    <col min="2109" max="2109" width="11.140625" style="5" customWidth="1"/>
    <col min="2110" max="2339" width="10.5703125" style="5"/>
    <col min="2340" max="2347" width="0" style="5" hidden="1" customWidth="1"/>
    <col min="2348" max="2348" width="3.7109375" style="5" customWidth="1"/>
    <col min="2349" max="2349" width="3.85546875" style="5" customWidth="1"/>
    <col min="2350" max="2350" width="3.7109375" style="5" customWidth="1"/>
    <col min="2351" max="2351" width="12.7109375" style="5" customWidth="1"/>
    <col min="2352" max="2352" width="52.7109375" style="5" customWidth="1"/>
    <col min="2353" max="2356" width="0" style="5" hidden="1" customWidth="1"/>
    <col min="2357" max="2357" width="12.28515625" style="5" customWidth="1"/>
    <col min="2358" max="2358" width="6.42578125" style="5" customWidth="1"/>
    <col min="2359" max="2359" width="12.28515625" style="5" customWidth="1"/>
    <col min="2360" max="2360" width="0" style="5" hidden="1" customWidth="1"/>
    <col min="2361" max="2361" width="3.7109375" style="5" customWidth="1"/>
    <col min="2362" max="2362" width="11.140625" style="5" bestFit="1" customWidth="1"/>
    <col min="2363" max="2364" width="10.5703125" style="5"/>
    <col min="2365" max="2365" width="11.140625" style="5" customWidth="1"/>
    <col min="2366" max="2595" width="10.5703125" style="5"/>
    <col min="2596" max="2603" width="0" style="5" hidden="1" customWidth="1"/>
    <col min="2604" max="2604" width="3.7109375" style="5" customWidth="1"/>
    <col min="2605" max="2605" width="3.85546875" style="5" customWidth="1"/>
    <col min="2606" max="2606" width="3.7109375" style="5" customWidth="1"/>
    <col min="2607" max="2607" width="12.7109375" style="5" customWidth="1"/>
    <col min="2608" max="2608" width="52.7109375" style="5" customWidth="1"/>
    <col min="2609" max="2612" width="0" style="5" hidden="1" customWidth="1"/>
    <col min="2613" max="2613" width="12.28515625" style="5" customWidth="1"/>
    <col min="2614" max="2614" width="6.42578125" style="5" customWidth="1"/>
    <col min="2615" max="2615" width="12.28515625" style="5" customWidth="1"/>
    <col min="2616" max="2616" width="0" style="5" hidden="1" customWidth="1"/>
    <col min="2617" max="2617" width="3.7109375" style="5" customWidth="1"/>
    <col min="2618" max="2618" width="11.140625" style="5" bestFit="1" customWidth="1"/>
    <col min="2619" max="2620" width="10.5703125" style="5"/>
    <col min="2621" max="2621" width="11.140625" style="5" customWidth="1"/>
    <col min="2622" max="2851" width="10.5703125" style="5"/>
    <col min="2852" max="2859" width="0" style="5" hidden="1" customWidth="1"/>
    <col min="2860" max="2860" width="3.7109375" style="5" customWidth="1"/>
    <col min="2861" max="2861" width="3.85546875" style="5" customWidth="1"/>
    <col min="2862" max="2862" width="3.7109375" style="5" customWidth="1"/>
    <col min="2863" max="2863" width="12.7109375" style="5" customWidth="1"/>
    <col min="2864" max="2864" width="52.7109375" style="5" customWidth="1"/>
    <col min="2865" max="2868" width="0" style="5" hidden="1" customWidth="1"/>
    <col min="2869" max="2869" width="12.28515625" style="5" customWidth="1"/>
    <col min="2870" max="2870" width="6.42578125" style="5" customWidth="1"/>
    <col min="2871" max="2871" width="12.28515625" style="5" customWidth="1"/>
    <col min="2872" max="2872" width="0" style="5" hidden="1" customWidth="1"/>
    <col min="2873" max="2873" width="3.7109375" style="5" customWidth="1"/>
    <col min="2874" max="2874" width="11.140625" style="5" bestFit="1" customWidth="1"/>
    <col min="2875" max="2876" width="10.5703125" style="5"/>
    <col min="2877" max="2877" width="11.140625" style="5" customWidth="1"/>
    <col min="2878" max="3107" width="10.5703125" style="5"/>
    <col min="3108" max="3115" width="0" style="5" hidden="1" customWidth="1"/>
    <col min="3116" max="3116" width="3.7109375" style="5" customWidth="1"/>
    <col min="3117" max="3117" width="3.85546875" style="5" customWidth="1"/>
    <col min="3118" max="3118" width="3.7109375" style="5" customWidth="1"/>
    <col min="3119" max="3119" width="12.7109375" style="5" customWidth="1"/>
    <col min="3120" max="3120" width="52.7109375" style="5" customWidth="1"/>
    <col min="3121" max="3124" width="0" style="5" hidden="1" customWidth="1"/>
    <col min="3125" max="3125" width="12.28515625" style="5" customWidth="1"/>
    <col min="3126" max="3126" width="6.42578125" style="5" customWidth="1"/>
    <col min="3127" max="3127" width="12.28515625" style="5" customWidth="1"/>
    <col min="3128" max="3128" width="0" style="5" hidden="1" customWidth="1"/>
    <col min="3129" max="3129" width="3.7109375" style="5" customWidth="1"/>
    <col min="3130" max="3130" width="11.140625" style="5" bestFit="1" customWidth="1"/>
    <col min="3131" max="3132" width="10.5703125" style="5"/>
    <col min="3133" max="3133" width="11.140625" style="5" customWidth="1"/>
    <col min="3134" max="3363" width="10.5703125" style="5"/>
    <col min="3364" max="3371" width="0" style="5" hidden="1" customWidth="1"/>
    <col min="3372" max="3372" width="3.7109375" style="5" customWidth="1"/>
    <col min="3373" max="3373" width="3.85546875" style="5" customWidth="1"/>
    <col min="3374" max="3374" width="3.7109375" style="5" customWidth="1"/>
    <col min="3375" max="3375" width="12.7109375" style="5" customWidth="1"/>
    <col min="3376" max="3376" width="52.7109375" style="5" customWidth="1"/>
    <col min="3377" max="3380" width="0" style="5" hidden="1" customWidth="1"/>
    <col min="3381" max="3381" width="12.28515625" style="5" customWidth="1"/>
    <col min="3382" max="3382" width="6.42578125" style="5" customWidth="1"/>
    <col min="3383" max="3383" width="12.28515625" style="5" customWidth="1"/>
    <col min="3384" max="3384" width="0" style="5" hidden="1" customWidth="1"/>
    <col min="3385" max="3385" width="3.7109375" style="5" customWidth="1"/>
    <col min="3386" max="3386" width="11.140625" style="5" bestFit="1" customWidth="1"/>
    <col min="3387" max="3388" width="10.5703125" style="5"/>
    <col min="3389" max="3389" width="11.140625" style="5" customWidth="1"/>
    <col min="3390" max="3619" width="10.5703125" style="5"/>
    <col min="3620" max="3627" width="0" style="5" hidden="1" customWidth="1"/>
    <col min="3628" max="3628" width="3.7109375" style="5" customWidth="1"/>
    <col min="3629" max="3629" width="3.85546875" style="5" customWidth="1"/>
    <col min="3630" max="3630" width="3.7109375" style="5" customWidth="1"/>
    <col min="3631" max="3631" width="12.7109375" style="5" customWidth="1"/>
    <col min="3632" max="3632" width="52.7109375" style="5" customWidth="1"/>
    <col min="3633" max="3636" width="0" style="5" hidden="1" customWidth="1"/>
    <col min="3637" max="3637" width="12.28515625" style="5" customWidth="1"/>
    <col min="3638" max="3638" width="6.42578125" style="5" customWidth="1"/>
    <col min="3639" max="3639" width="12.28515625" style="5" customWidth="1"/>
    <col min="3640" max="3640" width="0" style="5" hidden="1" customWidth="1"/>
    <col min="3641" max="3641" width="3.7109375" style="5" customWidth="1"/>
    <col min="3642" max="3642" width="11.140625" style="5" bestFit="1" customWidth="1"/>
    <col min="3643" max="3644" width="10.5703125" style="5"/>
    <col min="3645" max="3645" width="11.140625" style="5" customWidth="1"/>
    <col min="3646" max="3875" width="10.5703125" style="5"/>
    <col min="3876" max="3883" width="0" style="5" hidden="1" customWidth="1"/>
    <col min="3884" max="3884" width="3.7109375" style="5" customWidth="1"/>
    <col min="3885" max="3885" width="3.85546875" style="5" customWidth="1"/>
    <col min="3886" max="3886" width="3.7109375" style="5" customWidth="1"/>
    <col min="3887" max="3887" width="12.7109375" style="5" customWidth="1"/>
    <col min="3888" max="3888" width="52.7109375" style="5" customWidth="1"/>
    <col min="3889" max="3892" width="0" style="5" hidden="1" customWidth="1"/>
    <col min="3893" max="3893" width="12.28515625" style="5" customWidth="1"/>
    <col min="3894" max="3894" width="6.42578125" style="5" customWidth="1"/>
    <col min="3895" max="3895" width="12.28515625" style="5" customWidth="1"/>
    <col min="3896" max="3896" width="0" style="5" hidden="1" customWidth="1"/>
    <col min="3897" max="3897" width="3.7109375" style="5" customWidth="1"/>
    <col min="3898" max="3898" width="11.140625" style="5" bestFit="1" customWidth="1"/>
    <col min="3899" max="3900" width="10.5703125" style="5"/>
    <col min="3901" max="3901" width="11.140625" style="5" customWidth="1"/>
    <col min="3902" max="4131" width="10.5703125" style="5"/>
    <col min="4132" max="4139" width="0" style="5" hidden="1" customWidth="1"/>
    <col min="4140" max="4140" width="3.7109375" style="5" customWidth="1"/>
    <col min="4141" max="4141" width="3.85546875" style="5" customWidth="1"/>
    <col min="4142" max="4142" width="3.7109375" style="5" customWidth="1"/>
    <col min="4143" max="4143" width="12.7109375" style="5" customWidth="1"/>
    <col min="4144" max="4144" width="52.7109375" style="5" customWidth="1"/>
    <col min="4145" max="4148" width="0" style="5" hidden="1" customWidth="1"/>
    <col min="4149" max="4149" width="12.28515625" style="5" customWidth="1"/>
    <col min="4150" max="4150" width="6.42578125" style="5" customWidth="1"/>
    <col min="4151" max="4151" width="12.28515625" style="5" customWidth="1"/>
    <col min="4152" max="4152" width="0" style="5" hidden="1" customWidth="1"/>
    <col min="4153" max="4153" width="3.7109375" style="5" customWidth="1"/>
    <col min="4154" max="4154" width="11.140625" style="5" bestFit="1" customWidth="1"/>
    <col min="4155" max="4156" width="10.5703125" style="5"/>
    <col min="4157" max="4157" width="11.140625" style="5" customWidth="1"/>
    <col min="4158" max="4387" width="10.5703125" style="5"/>
    <col min="4388" max="4395" width="0" style="5" hidden="1" customWidth="1"/>
    <col min="4396" max="4396" width="3.7109375" style="5" customWidth="1"/>
    <col min="4397" max="4397" width="3.85546875" style="5" customWidth="1"/>
    <col min="4398" max="4398" width="3.7109375" style="5" customWidth="1"/>
    <col min="4399" max="4399" width="12.7109375" style="5" customWidth="1"/>
    <col min="4400" max="4400" width="52.7109375" style="5" customWidth="1"/>
    <col min="4401" max="4404" width="0" style="5" hidden="1" customWidth="1"/>
    <col min="4405" max="4405" width="12.28515625" style="5" customWidth="1"/>
    <col min="4406" max="4406" width="6.42578125" style="5" customWidth="1"/>
    <col min="4407" max="4407" width="12.28515625" style="5" customWidth="1"/>
    <col min="4408" max="4408" width="0" style="5" hidden="1" customWidth="1"/>
    <col min="4409" max="4409" width="3.7109375" style="5" customWidth="1"/>
    <col min="4410" max="4410" width="11.140625" style="5" bestFit="1" customWidth="1"/>
    <col min="4411" max="4412" width="10.5703125" style="5"/>
    <col min="4413" max="4413" width="11.140625" style="5" customWidth="1"/>
    <col min="4414" max="4643" width="10.5703125" style="5"/>
    <col min="4644" max="4651" width="0" style="5" hidden="1" customWidth="1"/>
    <col min="4652" max="4652" width="3.7109375" style="5" customWidth="1"/>
    <col min="4653" max="4653" width="3.85546875" style="5" customWidth="1"/>
    <col min="4654" max="4654" width="3.7109375" style="5" customWidth="1"/>
    <col min="4655" max="4655" width="12.7109375" style="5" customWidth="1"/>
    <col min="4656" max="4656" width="52.7109375" style="5" customWidth="1"/>
    <col min="4657" max="4660" width="0" style="5" hidden="1" customWidth="1"/>
    <col min="4661" max="4661" width="12.28515625" style="5" customWidth="1"/>
    <col min="4662" max="4662" width="6.42578125" style="5" customWidth="1"/>
    <col min="4663" max="4663" width="12.28515625" style="5" customWidth="1"/>
    <col min="4664" max="4664" width="0" style="5" hidden="1" customWidth="1"/>
    <col min="4665" max="4665" width="3.7109375" style="5" customWidth="1"/>
    <col min="4666" max="4666" width="11.140625" style="5" bestFit="1" customWidth="1"/>
    <col min="4667" max="4668" width="10.5703125" style="5"/>
    <col min="4669" max="4669" width="11.140625" style="5" customWidth="1"/>
    <col min="4670" max="4899" width="10.5703125" style="5"/>
    <col min="4900" max="4907" width="0" style="5" hidden="1" customWidth="1"/>
    <col min="4908" max="4908" width="3.7109375" style="5" customWidth="1"/>
    <col min="4909" max="4909" width="3.85546875" style="5" customWidth="1"/>
    <col min="4910" max="4910" width="3.7109375" style="5" customWidth="1"/>
    <col min="4911" max="4911" width="12.7109375" style="5" customWidth="1"/>
    <col min="4912" max="4912" width="52.7109375" style="5" customWidth="1"/>
    <col min="4913" max="4916" width="0" style="5" hidden="1" customWidth="1"/>
    <col min="4917" max="4917" width="12.28515625" style="5" customWidth="1"/>
    <col min="4918" max="4918" width="6.42578125" style="5" customWidth="1"/>
    <col min="4919" max="4919" width="12.28515625" style="5" customWidth="1"/>
    <col min="4920" max="4920" width="0" style="5" hidden="1" customWidth="1"/>
    <col min="4921" max="4921" width="3.7109375" style="5" customWidth="1"/>
    <col min="4922" max="4922" width="11.140625" style="5" bestFit="1" customWidth="1"/>
    <col min="4923" max="4924" width="10.5703125" style="5"/>
    <col min="4925" max="4925" width="11.140625" style="5" customWidth="1"/>
    <col min="4926" max="5155" width="10.5703125" style="5"/>
    <col min="5156" max="5163" width="0" style="5" hidden="1" customWidth="1"/>
    <col min="5164" max="5164" width="3.7109375" style="5" customWidth="1"/>
    <col min="5165" max="5165" width="3.85546875" style="5" customWidth="1"/>
    <col min="5166" max="5166" width="3.7109375" style="5" customWidth="1"/>
    <col min="5167" max="5167" width="12.7109375" style="5" customWidth="1"/>
    <col min="5168" max="5168" width="52.7109375" style="5" customWidth="1"/>
    <col min="5169" max="5172" width="0" style="5" hidden="1" customWidth="1"/>
    <col min="5173" max="5173" width="12.28515625" style="5" customWidth="1"/>
    <col min="5174" max="5174" width="6.42578125" style="5" customWidth="1"/>
    <col min="5175" max="5175" width="12.28515625" style="5" customWidth="1"/>
    <col min="5176" max="5176" width="0" style="5" hidden="1" customWidth="1"/>
    <col min="5177" max="5177" width="3.7109375" style="5" customWidth="1"/>
    <col min="5178" max="5178" width="11.140625" style="5" bestFit="1" customWidth="1"/>
    <col min="5179" max="5180" width="10.5703125" style="5"/>
    <col min="5181" max="5181" width="11.140625" style="5" customWidth="1"/>
    <col min="5182" max="5411" width="10.5703125" style="5"/>
    <col min="5412" max="5419" width="0" style="5" hidden="1" customWidth="1"/>
    <col min="5420" max="5420" width="3.7109375" style="5" customWidth="1"/>
    <col min="5421" max="5421" width="3.85546875" style="5" customWidth="1"/>
    <col min="5422" max="5422" width="3.7109375" style="5" customWidth="1"/>
    <col min="5423" max="5423" width="12.7109375" style="5" customWidth="1"/>
    <col min="5424" max="5424" width="52.7109375" style="5" customWidth="1"/>
    <col min="5425" max="5428" width="0" style="5" hidden="1" customWidth="1"/>
    <col min="5429" max="5429" width="12.28515625" style="5" customWidth="1"/>
    <col min="5430" max="5430" width="6.42578125" style="5" customWidth="1"/>
    <col min="5431" max="5431" width="12.28515625" style="5" customWidth="1"/>
    <col min="5432" max="5432" width="0" style="5" hidden="1" customWidth="1"/>
    <col min="5433" max="5433" width="3.7109375" style="5" customWidth="1"/>
    <col min="5434" max="5434" width="11.140625" style="5" bestFit="1" customWidth="1"/>
    <col min="5435" max="5436" width="10.5703125" style="5"/>
    <col min="5437" max="5437" width="11.140625" style="5" customWidth="1"/>
    <col min="5438" max="5667" width="10.5703125" style="5"/>
    <col min="5668" max="5675" width="0" style="5" hidden="1" customWidth="1"/>
    <col min="5676" max="5676" width="3.7109375" style="5" customWidth="1"/>
    <col min="5677" max="5677" width="3.85546875" style="5" customWidth="1"/>
    <col min="5678" max="5678" width="3.7109375" style="5" customWidth="1"/>
    <col min="5679" max="5679" width="12.7109375" style="5" customWidth="1"/>
    <col min="5680" max="5680" width="52.7109375" style="5" customWidth="1"/>
    <col min="5681" max="5684" width="0" style="5" hidden="1" customWidth="1"/>
    <col min="5685" max="5685" width="12.28515625" style="5" customWidth="1"/>
    <col min="5686" max="5686" width="6.42578125" style="5" customWidth="1"/>
    <col min="5687" max="5687" width="12.28515625" style="5" customWidth="1"/>
    <col min="5688" max="5688" width="0" style="5" hidden="1" customWidth="1"/>
    <col min="5689" max="5689" width="3.7109375" style="5" customWidth="1"/>
    <col min="5690" max="5690" width="11.140625" style="5" bestFit="1" customWidth="1"/>
    <col min="5691" max="5692" width="10.5703125" style="5"/>
    <col min="5693" max="5693" width="11.140625" style="5" customWidth="1"/>
    <col min="5694" max="5923" width="10.5703125" style="5"/>
    <col min="5924" max="5931" width="0" style="5" hidden="1" customWidth="1"/>
    <col min="5932" max="5932" width="3.7109375" style="5" customWidth="1"/>
    <col min="5933" max="5933" width="3.85546875" style="5" customWidth="1"/>
    <col min="5934" max="5934" width="3.7109375" style="5" customWidth="1"/>
    <col min="5935" max="5935" width="12.7109375" style="5" customWidth="1"/>
    <col min="5936" max="5936" width="52.7109375" style="5" customWidth="1"/>
    <col min="5937" max="5940" width="0" style="5" hidden="1" customWidth="1"/>
    <col min="5941" max="5941" width="12.28515625" style="5" customWidth="1"/>
    <col min="5942" max="5942" width="6.42578125" style="5" customWidth="1"/>
    <col min="5943" max="5943" width="12.28515625" style="5" customWidth="1"/>
    <col min="5944" max="5944" width="0" style="5" hidden="1" customWidth="1"/>
    <col min="5945" max="5945" width="3.7109375" style="5" customWidth="1"/>
    <col min="5946" max="5946" width="11.140625" style="5" bestFit="1" customWidth="1"/>
    <col min="5947" max="5948" width="10.5703125" style="5"/>
    <col min="5949" max="5949" width="11.140625" style="5" customWidth="1"/>
    <col min="5950" max="6179" width="10.5703125" style="5"/>
    <col min="6180" max="6187" width="0" style="5" hidden="1" customWidth="1"/>
    <col min="6188" max="6188" width="3.7109375" style="5" customWidth="1"/>
    <col min="6189" max="6189" width="3.85546875" style="5" customWidth="1"/>
    <col min="6190" max="6190" width="3.7109375" style="5" customWidth="1"/>
    <col min="6191" max="6191" width="12.7109375" style="5" customWidth="1"/>
    <col min="6192" max="6192" width="52.7109375" style="5" customWidth="1"/>
    <col min="6193" max="6196" width="0" style="5" hidden="1" customWidth="1"/>
    <col min="6197" max="6197" width="12.28515625" style="5" customWidth="1"/>
    <col min="6198" max="6198" width="6.42578125" style="5" customWidth="1"/>
    <col min="6199" max="6199" width="12.28515625" style="5" customWidth="1"/>
    <col min="6200" max="6200" width="0" style="5" hidden="1" customWidth="1"/>
    <col min="6201" max="6201" width="3.7109375" style="5" customWidth="1"/>
    <col min="6202" max="6202" width="11.140625" style="5" bestFit="1" customWidth="1"/>
    <col min="6203" max="6204" width="10.5703125" style="5"/>
    <col min="6205" max="6205" width="11.140625" style="5" customWidth="1"/>
    <col min="6206" max="6435" width="10.5703125" style="5"/>
    <col min="6436" max="6443" width="0" style="5" hidden="1" customWidth="1"/>
    <col min="6444" max="6444" width="3.7109375" style="5" customWidth="1"/>
    <col min="6445" max="6445" width="3.85546875" style="5" customWidth="1"/>
    <col min="6446" max="6446" width="3.7109375" style="5" customWidth="1"/>
    <col min="6447" max="6447" width="12.7109375" style="5" customWidth="1"/>
    <col min="6448" max="6448" width="52.7109375" style="5" customWidth="1"/>
    <col min="6449" max="6452" width="0" style="5" hidden="1" customWidth="1"/>
    <col min="6453" max="6453" width="12.28515625" style="5" customWidth="1"/>
    <col min="6454" max="6454" width="6.42578125" style="5" customWidth="1"/>
    <col min="6455" max="6455" width="12.28515625" style="5" customWidth="1"/>
    <col min="6456" max="6456" width="0" style="5" hidden="1" customWidth="1"/>
    <col min="6457" max="6457" width="3.7109375" style="5" customWidth="1"/>
    <col min="6458" max="6458" width="11.140625" style="5" bestFit="1" customWidth="1"/>
    <col min="6459" max="6460" width="10.5703125" style="5"/>
    <col min="6461" max="6461" width="11.140625" style="5" customWidth="1"/>
    <col min="6462" max="6691" width="10.5703125" style="5"/>
    <col min="6692" max="6699" width="0" style="5" hidden="1" customWidth="1"/>
    <col min="6700" max="6700" width="3.7109375" style="5" customWidth="1"/>
    <col min="6701" max="6701" width="3.85546875" style="5" customWidth="1"/>
    <col min="6702" max="6702" width="3.7109375" style="5" customWidth="1"/>
    <col min="6703" max="6703" width="12.7109375" style="5" customWidth="1"/>
    <col min="6704" max="6704" width="52.7109375" style="5" customWidth="1"/>
    <col min="6705" max="6708" width="0" style="5" hidden="1" customWidth="1"/>
    <col min="6709" max="6709" width="12.28515625" style="5" customWidth="1"/>
    <col min="6710" max="6710" width="6.42578125" style="5" customWidth="1"/>
    <col min="6711" max="6711" width="12.28515625" style="5" customWidth="1"/>
    <col min="6712" max="6712" width="0" style="5" hidden="1" customWidth="1"/>
    <col min="6713" max="6713" width="3.7109375" style="5" customWidth="1"/>
    <col min="6714" max="6714" width="11.140625" style="5" bestFit="1" customWidth="1"/>
    <col min="6715" max="6716" width="10.5703125" style="5"/>
    <col min="6717" max="6717" width="11.140625" style="5" customWidth="1"/>
    <col min="6718" max="6947" width="10.5703125" style="5"/>
    <col min="6948" max="6955" width="0" style="5" hidden="1" customWidth="1"/>
    <col min="6956" max="6956" width="3.7109375" style="5" customWidth="1"/>
    <col min="6957" max="6957" width="3.85546875" style="5" customWidth="1"/>
    <col min="6958" max="6958" width="3.7109375" style="5" customWidth="1"/>
    <col min="6959" max="6959" width="12.7109375" style="5" customWidth="1"/>
    <col min="6960" max="6960" width="52.7109375" style="5" customWidth="1"/>
    <col min="6961" max="6964" width="0" style="5" hidden="1" customWidth="1"/>
    <col min="6965" max="6965" width="12.28515625" style="5" customWidth="1"/>
    <col min="6966" max="6966" width="6.42578125" style="5" customWidth="1"/>
    <col min="6967" max="6967" width="12.28515625" style="5" customWidth="1"/>
    <col min="6968" max="6968" width="0" style="5" hidden="1" customWidth="1"/>
    <col min="6969" max="6969" width="3.7109375" style="5" customWidth="1"/>
    <col min="6970" max="6970" width="11.140625" style="5" bestFit="1" customWidth="1"/>
    <col min="6971" max="6972" width="10.5703125" style="5"/>
    <col min="6973" max="6973" width="11.140625" style="5" customWidth="1"/>
    <col min="6974" max="7203" width="10.5703125" style="5"/>
    <col min="7204" max="7211" width="0" style="5" hidden="1" customWidth="1"/>
    <col min="7212" max="7212" width="3.7109375" style="5" customWidth="1"/>
    <col min="7213" max="7213" width="3.85546875" style="5" customWidth="1"/>
    <col min="7214" max="7214" width="3.7109375" style="5" customWidth="1"/>
    <col min="7215" max="7215" width="12.7109375" style="5" customWidth="1"/>
    <col min="7216" max="7216" width="52.7109375" style="5" customWidth="1"/>
    <col min="7217" max="7220" width="0" style="5" hidden="1" customWidth="1"/>
    <col min="7221" max="7221" width="12.28515625" style="5" customWidth="1"/>
    <col min="7222" max="7222" width="6.42578125" style="5" customWidth="1"/>
    <col min="7223" max="7223" width="12.28515625" style="5" customWidth="1"/>
    <col min="7224" max="7224" width="0" style="5" hidden="1" customWidth="1"/>
    <col min="7225" max="7225" width="3.7109375" style="5" customWidth="1"/>
    <col min="7226" max="7226" width="11.140625" style="5" bestFit="1" customWidth="1"/>
    <col min="7227" max="7228" width="10.5703125" style="5"/>
    <col min="7229" max="7229" width="11.140625" style="5" customWidth="1"/>
    <col min="7230" max="7459" width="10.5703125" style="5"/>
    <col min="7460" max="7467" width="0" style="5" hidden="1" customWidth="1"/>
    <col min="7468" max="7468" width="3.7109375" style="5" customWidth="1"/>
    <col min="7469" max="7469" width="3.85546875" style="5" customWidth="1"/>
    <col min="7470" max="7470" width="3.7109375" style="5" customWidth="1"/>
    <col min="7471" max="7471" width="12.7109375" style="5" customWidth="1"/>
    <col min="7472" max="7472" width="52.7109375" style="5" customWidth="1"/>
    <col min="7473" max="7476" width="0" style="5" hidden="1" customWidth="1"/>
    <col min="7477" max="7477" width="12.28515625" style="5" customWidth="1"/>
    <col min="7478" max="7478" width="6.42578125" style="5" customWidth="1"/>
    <col min="7479" max="7479" width="12.28515625" style="5" customWidth="1"/>
    <col min="7480" max="7480" width="0" style="5" hidden="1" customWidth="1"/>
    <col min="7481" max="7481" width="3.7109375" style="5" customWidth="1"/>
    <col min="7482" max="7482" width="11.140625" style="5" bestFit="1" customWidth="1"/>
    <col min="7483" max="7484" width="10.5703125" style="5"/>
    <col min="7485" max="7485" width="11.140625" style="5" customWidth="1"/>
    <col min="7486" max="7715" width="10.5703125" style="5"/>
    <col min="7716" max="7723" width="0" style="5" hidden="1" customWidth="1"/>
    <col min="7724" max="7724" width="3.7109375" style="5" customWidth="1"/>
    <col min="7725" max="7725" width="3.85546875" style="5" customWidth="1"/>
    <col min="7726" max="7726" width="3.7109375" style="5" customWidth="1"/>
    <col min="7727" max="7727" width="12.7109375" style="5" customWidth="1"/>
    <col min="7728" max="7728" width="52.7109375" style="5" customWidth="1"/>
    <col min="7729" max="7732" width="0" style="5" hidden="1" customWidth="1"/>
    <col min="7733" max="7733" width="12.28515625" style="5" customWidth="1"/>
    <col min="7734" max="7734" width="6.42578125" style="5" customWidth="1"/>
    <col min="7735" max="7735" width="12.28515625" style="5" customWidth="1"/>
    <col min="7736" max="7736" width="0" style="5" hidden="1" customWidth="1"/>
    <col min="7737" max="7737" width="3.7109375" style="5" customWidth="1"/>
    <col min="7738" max="7738" width="11.140625" style="5" bestFit="1" customWidth="1"/>
    <col min="7739" max="7740" width="10.5703125" style="5"/>
    <col min="7741" max="7741" width="11.140625" style="5" customWidth="1"/>
    <col min="7742" max="7971" width="10.5703125" style="5"/>
    <col min="7972" max="7979" width="0" style="5" hidden="1" customWidth="1"/>
    <col min="7980" max="7980" width="3.7109375" style="5" customWidth="1"/>
    <col min="7981" max="7981" width="3.85546875" style="5" customWidth="1"/>
    <col min="7982" max="7982" width="3.7109375" style="5" customWidth="1"/>
    <col min="7983" max="7983" width="12.7109375" style="5" customWidth="1"/>
    <col min="7984" max="7984" width="52.7109375" style="5" customWidth="1"/>
    <col min="7985" max="7988" width="0" style="5" hidden="1" customWidth="1"/>
    <col min="7989" max="7989" width="12.28515625" style="5" customWidth="1"/>
    <col min="7990" max="7990" width="6.42578125" style="5" customWidth="1"/>
    <col min="7991" max="7991" width="12.28515625" style="5" customWidth="1"/>
    <col min="7992" max="7992" width="0" style="5" hidden="1" customWidth="1"/>
    <col min="7993" max="7993" width="3.7109375" style="5" customWidth="1"/>
    <col min="7994" max="7994" width="11.140625" style="5" bestFit="1" customWidth="1"/>
    <col min="7995" max="7996" width="10.5703125" style="5"/>
    <col min="7997" max="7997" width="11.140625" style="5" customWidth="1"/>
    <col min="7998" max="8227" width="10.5703125" style="5"/>
    <col min="8228" max="8235" width="0" style="5" hidden="1" customWidth="1"/>
    <col min="8236" max="8236" width="3.7109375" style="5" customWidth="1"/>
    <col min="8237" max="8237" width="3.85546875" style="5" customWidth="1"/>
    <col min="8238" max="8238" width="3.7109375" style="5" customWidth="1"/>
    <col min="8239" max="8239" width="12.7109375" style="5" customWidth="1"/>
    <col min="8240" max="8240" width="52.7109375" style="5" customWidth="1"/>
    <col min="8241" max="8244" width="0" style="5" hidden="1" customWidth="1"/>
    <col min="8245" max="8245" width="12.28515625" style="5" customWidth="1"/>
    <col min="8246" max="8246" width="6.42578125" style="5" customWidth="1"/>
    <col min="8247" max="8247" width="12.28515625" style="5" customWidth="1"/>
    <col min="8248" max="8248" width="0" style="5" hidden="1" customWidth="1"/>
    <col min="8249" max="8249" width="3.7109375" style="5" customWidth="1"/>
    <col min="8250" max="8250" width="11.140625" style="5" bestFit="1" customWidth="1"/>
    <col min="8251" max="8252" width="10.5703125" style="5"/>
    <col min="8253" max="8253" width="11.140625" style="5" customWidth="1"/>
    <col min="8254" max="8483" width="10.5703125" style="5"/>
    <col min="8484" max="8491" width="0" style="5" hidden="1" customWidth="1"/>
    <col min="8492" max="8492" width="3.7109375" style="5" customWidth="1"/>
    <col min="8493" max="8493" width="3.85546875" style="5" customWidth="1"/>
    <col min="8494" max="8494" width="3.7109375" style="5" customWidth="1"/>
    <col min="8495" max="8495" width="12.7109375" style="5" customWidth="1"/>
    <col min="8496" max="8496" width="52.7109375" style="5" customWidth="1"/>
    <col min="8497" max="8500" width="0" style="5" hidden="1" customWidth="1"/>
    <col min="8501" max="8501" width="12.28515625" style="5" customWidth="1"/>
    <col min="8502" max="8502" width="6.42578125" style="5" customWidth="1"/>
    <col min="8503" max="8503" width="12.28515625" style="5" customWidth="1"/>
    <col min="8504" max="8504" width="0" style="5" hidden="1" customWidth="1"/>
    <col min="8505" max="8505" width="3.7109375" style="5" customWidth="1"/>
    <col min="8506" max="8506" width="11.140625" style="5" bestFit="1" customWidth="1"/>
    <col min="8507" max="8508" width="10.5703125" style="5"/>
    <col min="8509" max="8509" width="11.140625" style="5" customWidth="1"/>
    <col min="8510" max="8739" width="10.5703125" style="5"/>
    <col min="8740" max="8747" width="0" style="5" hidden="1" customWidth="1"/>
    <col min="8748" max="8748" width="3.7109375" style="5" customWidth="1"/>
    <col min="8749" max="8749" width="3.85546875" style="5" customWidth="1"/>
    <col min="8750" max="8750" width="3.7109375" style="5" customWidth="1"/>
    <col min="8751" max="8751" width="12.7109375" style="5" customWidth="1"/>
    <col min="8752" max="8752" width="52.7109375" style="5" customWidth="1"/>
    <col min="8753" max="8756" width="0" style="5" hidden="1" customWidth="1"/>
    <col min="8757" max="8757" width="12.28515625" style="5" customWidth="1"/>
    <col min="8758" max="8758" width="6.42578125" style="5" customWidth="1"/>
    <col min="8759" max="8759" width="12.28515625" style="5" customWidth="1"/>
    <col min="8760" max="8760" width="0" style="5" hidden="1" customWidth="1"/>
    <col min="8761" max="8761" width="3.7109375" style="5" customWidth="1"/>
    <col min="8762" max="8762" width="11.140625" style="5" bestFit="1" customWidth="1"/>
    <col min="8763" max="8764" width="10.5703125" style="5"/>
    <col min="8765" max="8765" width="11.140625" style="5" customWidth="1"/>
    <col min="8766" max="8995" width="10.5703125" style="5"/>
    <col min="8996" max="9003" width="0" style="5" hidden="1" customWidth="1"/>
    <col min="9004" max="9004" width="3.7109375" style="5" customWidth="1"/>
    <col min="9005" max="9005" width="3.85546875" style="5" customWidth="1"/>
    <col min="9006" max="9006" width="3.7109375" style="5" customWidth="1"/>
    <col min="9007" max="9007" width="12.7109375" style="5" customWidth="1"/>
    <col min="9008" max="9008" width="52.7109375" style="5" customWidth="1"/>
    <col min="9009" max="9012" width="0" style="5" hidden="1" customWidth="1"/>
    <col min="9013" max="9013" width="12.28515625" style="5" customWidth="1"/>
    <col min="9014" max="9014" width="6.42578125" style="5" customWidth="1"/>
    <col min="9015" max="9015" width="12.28515625" style="5" customWidth="1"/>
    <col min="9016" max="9016" width="0" style="5" hidden="1" customWidth="1"/>
    <col min="9017" max="9017" width="3.7109375" style="5" customWidth="1"/>
    <col min="9018" max="9018" width="11.140625" style="5" bestFit="1" customWidth="1"/>
    <col min="9019" max="9020" width="10.5703125" style="5"/>
    <col min="9021" max="9021" width="11.140625" style="5" customWidth="1"/>
    <col min="9022" max="9251" width="10.5703125" style="5"/>
    <col min="9252" max="9259" width="0" style="5" hidden="1" customWidth="1"/>
    <col min="9260" max="9260" width="3.7109375" style="5" customWidth="1"/>
    <col min="9261" max="9261" width="3.85546875" style="5" customWidth="1"/>
    <col min="9262" max="9262" width="3.7109375" style="5" customWidth="1"/>
    <col min="9263" max="9263" width="12.7109375" style="5" customWidth="1"/>
    <col min="9264" max="9264" width="52.7109375" style="5" customWidth="1"/>
    <col min="9265" max="9268" width="0" style="5" hidden="1" customWidth="1"/>
    <col min="9269" max="9269" width="12.28515625" style="5" customWidth="1"/>
    <col min="9270" max="9270" width="6.42578125" style="5" customWidth="1"/>
    <col min="9271" max="9271" width="12.28515625" style="5" customWidth="1"/>
    <col min="9272" max="9272" width="0" style="5" hidden="1" customWidth="1"/>
    <col min="9273" max="9273" width="3.7109375" style="5" customWidth="1"/>
    <col min="9274" max="9274" width="11.140625" style="5" bestFit="1" customWidth="1"/>
    <col min="9275" max="9276" width="10.5703125" style="5"/>
    <col min="9277" max="9277" width="11.140625" style="5" customWidth="1"/>
    <col min="9278" max="9507" width="10.5703125" style="5"/>
    <col min="9508" max="9515" width="0" style="5" hidden="1" customWidth="1"/>
    <col min="9516" max="9516" width="3.7109375" style="5" customWidth="1"/>
    <col min="9517" max="9517" width="3.85546875" style="5" customWidth="1"/>
    <col min="9518" max="9518" width="3.7109375" style="5" customWidth="1"/>
    <col min="9519" max="9519" width="12.7109375" style="5" customWidth="1"/>
    <col min="9520" max="9520" width="52.7109375" style="5" customWidth="1"/>
    <col min="9521" max="9524" width="0" style="5" hidden="1" customWidth="1"/>
    <col min="9525" max="9525" width="12.28515625" style="5" customWidth="1"/>
    <col min="9526" max="9526" width="6.42578125" style="5" customWidth="1"/>
    <col min="9527" max="9527" width="12.28515625" style="5" customWidth="1"/>
    <col min="9528" max="9528" width="0" style="5" hidden="1" customWidth="1"/>
    <col min="9529" max="9529" width="3.7109375" style="5" customWidth="1"/>
    <col min="9530" max="9530" width="11.140625" style="5" bestFit="1" customWidth="1"/>
    <col min="9531" max="9532" width="10.5703125" style="5"/>
    <col min="9533" max="9533" width="11.140625" style="5" customWidth="1"/>
    <col min="9534" max="9763" width="10.5703125" style="5"/>
    <col min="9764" max="9771" width="0" style="5" hidden="1" customWidth="1"/>
    <col min="9772" max="9772" width="3.7109375" style="5" customWidth="1"/>
    <col min="9773" max="9773" width="3.85546875" style="5" customWidth="1"/>
    <col min="9774" max="9774" width="3.7109375" style="5" customWidth="1"/>
    <col min="9775" max="9775" width="12.7109375" style="5" customWidth="1"/>
    <col min="9776" max="9776" width="52.7109375" style="5" customWidth="1"/>
    <col min="9777" max="9780" width="0" style="5" hidden="1" customWidth="1"/>
    <col min="9781" max="9781" width="12.28515625" style="5" customWidth="1"/>
    <col min="9782" max="9782" width="6.42578125" style="5" customWidth="1"/>
    <col min="9783" max="9783" width="12.28515625" style="5" customWidth="1"/>
    <col min="9784" max="9784" width="0" style="5" hidden="1" customWidth="1"/>
    <col min="9785" max="9785" width="3.7109375" style="5" customWidth="1"/>
    <col min="9786" max="9786" width="11.140625" style="5" bestFit="1" customWidth="1"/>
    <col min="9787" max="9788" width="10.5703125" style="5"/>
    <col min="9789" max="9789" width="11.140625" style="5" customWidth="1"/>
    <col min="9790" max="10019" width="10.5703125" style="5"/>
    <col min="10020" max="10027" width="0" style="5" hidden="1" customWidth="1"/>
    <col min="10028" max="10028" width="3.7109375" style="5" customWidth="1"/>
    <col min="10029" max="10029" width="3.85546875" style="5" customWidth="1"/>
    <col min="10030" max="10030" width="3.7109375" style="5" customWidth="1"/>
    <col min="10031" max="10031" width="12.7109375" style="5" customWidth="1"/>
    <col min="10032" max="10032" width="52.7109375" style="5" customWidth="1"/>
    <col min="10033" max="10036" width="0" style="5" hidden="1" customWidth="1"/>
    <col min="10037" max="10037" width="12.28515625" style="5" customWidth="1"/>
    <col min="10038" max="10038" width="6.42578125" style="5" customWidth="1"/>
    <col min="10039" max="10039" width="12.28515625" style="5" customWidth="1"/>
    <col min="10040" max="10040" width="0" style="5" hidden="1" customWidth="1"/>
    <col min="10041" max="10041" width="3.7109375" style="5" customWidth="1"/>
    <col min="10042" max="10042" width="11.140625" style="5" bestFit="1" customWidth="1"/>
    <col min="10043" max="10044" width="10.5703125" style="5"/>
    <col min="10045" max="10045" width="11.140625" style="5" customWidth="1"/>
    <col min="10046" max="10275" width="10.5703125" style="5"/>
    <col min="10276" max="10283" width="0" style="5" hidden="1" customWidth="1"/>
    <col min="10284" max="10284" width="3.7109375" style="5" customWidth="1"/>
    <col min="10285" max="10285" width="3.85546875" style="5" customWidth="1"/>
    <col min="10286" max="10286" width="3.7109375" style="5" customWidth="1"/>
    <col min="10287" max="10287" width="12.7109375" style="5" customWidth="1"/>
    <col min="10288" max="10288" width="52.7109375" style="5" customWidth="1"/>
    <col min="10289" max="10292" width="0" style="5" hidden="1" customWidth="1"/>
    <col min="10293" max="10293" width="12.28515625" style="5" customWidth="1"/>
    <col min="10294" max="10294" width="6.42578125" style="5" customWidth="1"/>
    <col min="10295" max="10295" width="12.28515625" style="5" customWidth="1"/>
    <col min="10296" max="10296" width="0" style="5" hidden="1" customWidth="1"/>
    <col min="10297" max="10297" width="3.7109375" style="5" customWidth="1"/>
    <col min="10298" max="10298" width="11.140625" style="5" bestFit="1" customWidth="1"/>
    <col min="10299" max="10300" width="10.5703125" style="5"/>
    <col min="10301" max="10301" width="11.140625" style="5" customWidth="1"/>
    <col min="10302" max="10531" width="10.5703125" style="5"/>
    <col min="10532" max="10539" width="0" style="5" hidden="1" customWidth="1"/>
    <col min="10540" max="10540" width="3.7109375" style="5" customWidth="1"/>
    <col min="10541" max="10541" width="3.85546875" style="5" customWidth="1"/>
    <col min="10542" max="10542" width="3.7109375" style="5" customWidth="1"/>
    <col min="10543" max="10543" width="12.7109375" style="5" customWidth="1"/>
    <col min="10544" max="10544" width="52.7109375" style="5" customWidth="1"/>
    <col min="10545" max="10548" width="0" style="5" hidden="1" customWidth="1"/>
    <col min="10549" max="10549" width="12.28515625" style="5" customWidth="1"/>
    <col min="10550" max="10550" width="6.42578125" style="5" customWidth="1"/>
    <col min="10551" max="10551" width="12.28515625" style="5" customWidth="1"/>
    <col min="10552" max="10552" width="0" style="5" hidden="1" customWidth="1"/>
    <col min="10553" max="10553" width="3.7109375" style="5" customWidth="1"/>
    <col min="10554" max="10554" width="11.140625" style="5" bestFit="1" customWidth="1"/>
    <col min="10555" max="10556" width="10.5703125" style="5"/>
    <col min="10557" max="10557" width="11.140625" style="5" customWidth="1"/>
    <col min="10558" max="10787" width="10.5703125" style="5"/>
    <col min="10788" max="10795" width="0" style="5" hidden="1" customWidth="1"/>
    <col min="10796" max="10796" width="3.7109375" style="5" customWidth="1"/>
    <col min="10797" max="10797" width="3.85546875" style="5" customWidth="1"/>
    <col min="10798" max="10798" width="3.7109375" style="5" customWidth="1"/>
    <col min="10799" max="10799" width="12.7109375" style="5" customWidth="1"/>
    <col min="10800" max="10800" width="52.7109375" style="5" customWidth="1"/>
    <col min="10801" max="10804" width="0" style="5" hidden="1" customWidth="1"/>
    <col min="10805" max="10805" width="12.28515625" style="5" customWidth="1"/>
    <col min="10806" max="10806" width="6.42578125" style="5" customWidth="1"/>
    <col min="10807" max="10807" width="12.28515625" style="5" customWidth="1"/>
    <col min="10808" max="10808" width="0" style="5" hidden="1" customWidth="1"/>
    <col min="10809" max="10809" width="3.7109375" style="5" customWidth="1"/>
    <col min="10810" max="10810" width="11.140625" style="5" bestFit="1" customWidth="1"/>
    <col min="10811" max="10812" width="10.5703125" style="5"/>
    <col min="10813" max="10813" width="11.140625" style="5" customWidth="1"/>
    <col min="10814" max="11043" width="10.5703125" style="5"/>
    <col min="11044" max="11051" width="0" style="5" hidden="1" customWidth="1"/>
    <col min="11052" max="11052" width="3.7109375" style="5" customWidth="1"/>
    <col min="11053" max="11053" width="3.85546875" style="5" customWidth="1"/>
    <col min="11054" max="11054" width="3.7109375" style="5" customWidth="1"/>
    <col min="11055" max="11055" width="12.7109375" style="5" customWidth="1"/>
    <col min="11056" max="11056" width="52.7109375" style="5" customWidth="1"/>
    <col min="11057" max="11060" width="0" style="5" hidden="1" customWidth="1"/>
    <col min="11061" max="11061" width="12.28515625" style="5" customWidth="1"/>
    <col min="11062" max="11062" width="6.42578125" style="5" customWidth="1"/>
    <col min="11063" max="11063" width="12.28515625" style="5" customWidth="1"/>
    <col min="11064" max="11064" width="0" style="5" hidden="1" customWidth="1"/>
    <col min="11065" max="11065" width="3.7109375" style="5" customWidth="1"/>
    <col min="11066" max="11066" width="11.140625" style="5" bestFit="1" customWidth="1"/>
    <col min="11067" max="11068" width="10.5703125" style="5"/>
    <col min="11069" max="11069" width="11.140625" style="5" customWidth="1"/>
    <col min="11070" max="11299" width="10.5703125" style="5"/>
    <col min="11300" max="11307" width="0" style="5" hidden="1" customWidth="1"/>
    <col min="11308" max="11308" width="3.7109375" style="5" customWidth="1"/>
    <col min="11309" max="11309" width="3.85546875" style="5" customWidth="1"/>
    <col min="11310" max="11310" width="3.7109375" style="5" customWidth="1"/>
    <col min="11311" max="11311" width="12.7109375" style="5" customWidth="1"/>
    <col min="11312" max="11312" width="52.7109375" style="5" customWidth="1"/>
    <col min="11313" max="11316" width="0" style="5" hidden="1" customWidth="1"/>
    <col min="11317" max="11317" width="12.28515625" style="5" customWidth="1"/>
    <col min="11318" max="11318" width="6.42578125" style="5" customWidth="1"/>
    <col min="11319" max="11319" width="12.28515625" style="5" customWidth="1"/>
    <col min="11320" max="11320" width="0" style="5" hidden="1" customWidth="1"/>
    <col min="11321" max="11321" width="3.7109375" style="5" customWidth="1"/>
    <col min="11322" max="11322" width="11.140625" style="5" bestFit="1" customWidth="1"/>
    <col min="11323" max="11324" width="10.5703125" style="5"/>
    <col min="11325" max="11325" width="11.140625" style="5" customWidth="1"/>
    <col min="11326" max="11555" width="10.5703125" style="5"/>
    <col min="11556" max="11563" width="0" style="5" hidden="1" customWidth="1"/>
    <col min="11564" max="11564" width="3.7109375" style="5" customWidth="1"/>
    <col min="11565" max="11565" width="3.85546875" style="5" customWidth="1"/>
    <col min="11566" max="11566" width="3.7109375" style="5" customWidth="1"/>
    <col min="11567" max="11567" width="12.7109375" style="5" customWidth="1"/>
    <col min="11568" max="11568" width="52.7109375" style="5" customWidth="1"/>
    <col min="11569" max="11572" width="0" style="5" hidden="1" customWidth="1"/>
    <col min="11573" max="11573" width="12.28515625" style="5" customWidth="1"/>
    <col min="11574" max="11574" width="6.42578125" style="5" customWidth="1"/>
    <col min="11575" max="11575" width="12.28515625" style="5" customWidth="1"/>
    <col min="11576" max="11576" width="0" style="5" hidden="1" customWidth="1"/>
    <col min="11577" max="11577" width="3.7109375" style="5" customWidth="1"/>
    <col min="11578" max="11578" width="11.140625" style="5" bestFit="1" customWidth="1"/>
    <col min="11579" max="11580" width="10.5703125" style="5"/>
    <col min="11581" max="11581" width="11.140625" style="5" customWidth="1"/>
    <col min="11582" max="11811" width="10.5703125" style="5"/>
    <col min="11812" max="11819" width="0" style="5" hidden="1" customWidth="1"/>
    <col min="11820" max="11820" width="3.7109375" style="5" customWidth="1"/>
    <col min="11821" max="11821" width="3.85546875" style="5" customWidth="1"/>
    <col min="11822" max="11822" width="3.7109375" style="5" customWidth="1"/>
    <col min="11823" max="11823" width="12.7109375" style="5" customWidth="1"/>
    <col min="11824" max="11824" width="52.7109375" style="5" customWidth="1"/>
    <col min="11825" max="11828" width="0" style="5" hidden="1" customWidth="1"/>
    <col min="11829" max="11829" width="12.28515625" style="5" customWidth="1"/>
    <col min="11830" max="11830" width="6.42578125" style="5" customWidth="1"/>
    <col min="11831" max="11831" width="12.28515625" style="5" customWidth="1"/>
    <col min="11832" max="11832" width="0" style="5" hidden="1" customWidth="1"/>
    <col min="11833" max="11833" width="3.7109375" style="5" customWidth="1"/>
    <col min="11834" max="11834" width="11.140625" style="5" bestFit="1" customWidth="1"/>
    <col min="11835" max="11836" width="10.5703125" style="5"/>
    <col min="11837" max="11837" width="11.140625" style="5" customWidth="1"/>
    <col min="11838" max="12067" width="10.5703125" style="5"/>
    <col min="12068" max="12075" width="0" style="5" hidden="1" customWidth="1"/>
    <col min="12076" max="12076" width="3.7109375" style="5" customWidth="1"/>
    <col min="12077" max="12077" width="3.85546875" style="5" customWidth="1"/>
    <col min="12078" max="12078" width="3.7109375" style="5" customWidth="1"/>
    <col min="12079" max="12079" width="12.7109375" style="5" customWidth="1"/>
    <col min="12080" max="12080" width="52.7109375" style="5" customWidth="1"/>
    <col min="12081" max="12084" width="0" style="5" hidden="1" customWidth="1"/>
    <col min="12085" max="12085" width="12.28515625" style="5" customWidth="1"/>
    <col min="12086" max="12086" width="6.42578125" style="5" customWidth="1"/>
    <col min="12087" max="12087" width="12.28515625" style="5" customWidth="1"/>
    <col min="12088" max="12088" width="0" style="5" hidden="1" customWidth="1"/>
    <col min="12089" max="12089" width="3.7109375" style="5" customWidth="1"/>
    <col min="12090" max="12090" width="11.140625" style="5" bestFit="1" customWidth="1"/>
    <col min="12091" max="12092" width="10.5703125" style="5"/>
    <col min="12093" max="12093" width="11.140625" style="5" customWidth="1"/>
    <col min="12094" max="12323" width="10.5703125" style="5"/>
    <col min="12324" max="12331" width="0" style="5" hidden="1" customWidth="1"/>
    <col min="12332" max="12332" width="3.7109375" style="5" customWidth="1"/>
    <col min="12333" max="12333" width="3.85546875" style="5" customWidth="1"/>
    <col min="12334" max="12334" width="3.7109375" style="5" customWidth="1"/>
    <col min="12335" max="12335" width="12.7109375" style="5" customWidth="1"/>
    <col min="12336" max="12336" width="52.7109375" style="5" customWidth="1"/>
    <col min="12337" max="12340" width="0" style="5" hidden="1" customWidth="1"/>
    <col min="12341" max="12341" width="12.28515625" style="5" customWidth="1"/>
    <col min="12342" max="12342" width="6.42578125" style="5" customWidth="1"/>
    <col min="12343" max="12343" width="12.28515625" style="5" customWidth="1"/>
    <col min="12344" max="12344" width="0" style="5" hidden="1" customWidth="1"/>
    <col min="12345" max="12345" width="3.7109375" style="5" customWidth="1"/>
    <col min="12346" max="12346" width="11.140625" style="5" bestFit="1" customWidth="1"/>
    <col min="12347" max="12348" width="10.5703125" style="5"/>
    <col min="12349" max="12349" width="11.140625" style="5" customWidth="1"/>
    <col min="12350" max="12579" width="10.5703125" style="5"/>
    <col min="12580" max="12587" width="0" style="5" hidden="1" customWidth="1"/>
    <col min="12588" max="12588" width="3.7109375" style="5" customWidth="1"/>
    <col min="12589" max="12589" width="3.85546875" style="5" customWidth="1"/>
    <col min="12590" max="12590" width="3.7109375" style="5" customWidth="1"/>
    <col min="12591" max="12591" width="12.7109375" style="5" customWidth="1"/>
    <col min="12592" max="12592" width="52.7109375" style="5" customWidth="1"/>
    <col min="12593" max="12596" width="0" style="5" hidden="1" customWidth="1"/>
    <col min="12597" max="12597" width="12.28515625" style="5" customWidth="1"/>
    <col min="12598" max="12598" width="6.42578125" style="5" customWidth="1"/>
    <col min="12599" max="12599" width="12.28515625" style="5" customWidth="1"/>
    <col min="12600" max="12600" width="0" style="5" hidden="1" customWidth="1"/>
    <col min="12601" max="12601" width="3.7109375" style="5" customWidth="1"/>
    <col min="12602" max="12602" width="11.140625" style="5" bestFit="1" customWidth="1"/>
    <col min="12603" max="12604" width="10.5703125" style="5"/>
    <col min="12605" max="12605" width="11.140625" style="5" customWidth="1"/>
    <col min="12606" max="12835" width="10.5703125" style="5"/>
    <col min="12836" max="12843" width="0" style="5" hidden="1" customWidth="1"/>
    <col min="12844" max="12844" width="3.7109375" style="5" customWidth="1"/>
    <col min="12845" max="12845" width="3.85546875" style="5" customWidth="1"/>
    <col min="12846" max="12846" width="3.7109375" style="5" customWidth="1"/>
    <col min="12847" max="12847" width="12.7109375" style="5" customWidth="1"/>
    <col min="12848" max="12848" width="52.7109375" style="5" customWidth="1"/>
    <col min="12849" max="12852" width="0" style="5" hidden="1" customWidth="1"/>
    <col min="12853" max="12853" width="12.28515625" style="5" customWidth="1"/>
    <col min="12854" max="12854" width="6.42578125" style="5" customWidth="1"/>
    <col min="12855" max="12855" width="12.28515625" style="5" customWidth="1"/>
    <col min="12856" max="12856" width="0" style="5" hidden="1" customWidth="1"/>
    <col min="12857" max="12857" width="3.7109375" style="5" customWidth="1"/>
    <col min="12858" max="12858" width="11.140625" style="5" bestFit="1" customWidth="1"/>
    <col min="12859" max="12860" width="10.5703125" style="5"/>
    <col min="12861" max="12861" width="11.140625" style="5" customWidth="1"/>
    <col min="12862" max="13091" width="10.5703125" style="5"/>
    <col min="13092" max="13099" width="0" style="5" hidden="1" customWidth="1"/>
    <col min="13100" max="13100" width="3.7109375" style="5" customWidth="1"/>
    <col min="13101" max="13101" width="3.85546875" style="5" customWidth="1"/>
    <col min="13102" max="13102" width="3.7109375" style="5" customWidth="1"/>
    <col min="13103" max="13103" width="12.7109375" style="5" customWidth="1"/>
    <col min="13104" max="13104" width="52.7109375" style="5" customWidth="1"/>
    <col min="13105" max="13108" width="0" style="5" hidden="1" customWidth="1"/>
    <col min="13109" max="13109" width="12.28515625" style="5" customWidth="1"/>
    <col min="13110" max="13110" width="6.42578125" style="5" customWidth="1"/>
    <col min="13111" max="13111" width="12.28515625" style="5" customWidth="1"/>
    <col min="13112" max="13112" width="0" style="5" hidden="1" customWidth="1"/>
    <col min="13113" max="13113" width="3.7109375" style="5" customWidth="1"/>
    <col min="13114" max="13114" width="11.140625" style="5" bestFit="1" customWidth="1"/>
    <col min="13115" max="13116" width="10.5703125" style="5"/>
    <col min="13117" max="13117" width="11.140625" style="5" customWidth="1"/>
    <col min="13118" max="13347" width="10.5703125" style="5"/>
    <col min="13348" max="13355" width="0" style="5" hidden="1" customWidth="1"/>
    <col min="13356" max="13356" width="3.7109375" style="5" customWidth="1"/>
    <col min="13357" max="13357" width="3.85546875" style="5" customWidth="1"/>
    <col min="13358" max="13358" width="3.7109375" style="5" customWidth="1"/>
    <col min="13359" max="13359" width="12.7109375" style="5" customWidth="1"/>
    <col min="13360" max="13360" width="52.7109375" style="5" customWidth="1"/>
    <col min="13361" max="13364" width="0" style="5" hidden="1" customWidth="1"/>
    <col min="13365" max="13365" width="12.28515625" style="5" customWidth="1"/>
    <col min="13366" max="13366" width="6.42578125" style="5" customWidth="1"/>
    <col min="13367" max="13367" width="12.28515625" style="5" customWidth="1"/>
    <col min="13368" max="13368" width="0" style="5" hidden="1" customWidth="1"/>
    <col min="13369" max="13369" width="3.7109375" style="5" customWidth="1"/>
    <col min="13370" max="13370" width="11.140625" style="5" bestFit="1" customWidth="1"/>
    <col min="13371" max="13372" width="10.5703125" style="5"/>
    <col min="13373" max="13373" width="11.140625" style="5" customWidth="1"/>
    <col min="13374" max="13603" width="10.5703125" style="5"/>
    <col min="13604" max="13611" width="0" style="5" hidden="1" customWidth="1"/>
    <col min="13612" max="13612" width="3.7109375" style="5" customWidth="1"/>
    <col min="13613" max="13613" width="3.85546875" style="5" customWidth="1"/>
    <col min="13614" max="13614" width="3.7109375" style="5" customWidth="1"/>
    <col min="13615" max="13615" width="12.7109375" style="5" customWidth="1"/>
    <col min="13616" max="13616" width="52.7109375" style="5" customWidth="1"/>
    <col min="13617" max="13620" width="0" style="5" hidden="1" customWidth="1"/>
    <col min="13621" max="13621" width="12.28515625" style="5" customWidth="1"/>
    <col min="13622" max="13622" width="6.42578125" style="5" customWidth="1"/>
    <col min="13623" max="13623" width="12.28515625" style="5" customWidth="1"/>
    <col min="13624" max="13624" width="0" style="5" hidden="1" customWidth="1"/>
    <col min="13625" max="13625" width="3.7109375" style="5" customWidth="1"/>
    <col min="13626" max="13626" width="11.140625" style="5" bestFit="1" customWidth="1"/>
    <col min="13627" max="13628" width="10.5703125" style="5"/>
    <col min="13629" max="13629" width="11.140625" style="5" customWidth="1"/>
    <col min="13630" max="13859" width="10.5703125" style="5"/>
    <col min="13860" max="13867" width="0" style="5" hidden="1" customWidth="1"/>
    <col min="13868" max="13868" width="3.7109375" style="5" customWidth="1"/>
    <col min="13869" max="13869" width="3.85546875" style="5" customWidth="1"/>
    <col min="13870" max="13870" width="3.7109375" style="5" customWidth="1"/>
    <col min="13871" max="13871" width="12.7109375" style="5" customWidth="1"/>
    <col min="13872" max="13872" width="52.7109375" style="5" customWidth="1"/>
    <col min="13873" max="13876" width="0" style="5" hidden="1" customWidth="1"/>
    <col min="13877" max="13877" width="12.28515625" style="5" customWidth="1"/>
    <col min="13878" max="13878" width="6.42578125" style="5" customWidth="1"/>
    <col min="13879" max="13879" width="12.28515625" style="5" customWidth="1"/>
    <col min="13880" max="13880" width="0" style="5" hidden="1" customWidth="1"/>
    <col min="13881" max="13881" width="3.7109375" style="5" customWidth="1"/>
    <col min="13882" max="13882" width="11.140625" style="5" bestFit="1" customWidth="1"/>
    <col min="13883" max="13884" width="10.5703125" style="5"/>
    <col min="13885" max="13885" width="11.140625" style="5" customWidth="1"/>
    <col min="13886" max="14115" width="10.5703125" style="5"/>
    <col min="14116" max="14123" width="0" style="5" hidden="1" customWidth="1"/>
    <col min="14124" max="14124" width="3.7109375" style="5" customWidth="1"/>
    <col min="14125" max="14125" width="3.85546875" style="5" customWidth="1"/>
    <col min="14126" max="14126" width="3.7109375" style="5" customWidth="1"/>
    <col min="14127" max="14127" width="12.7109375" style="5" customWidth="1"/>
    <col min="14128" max="14128" width="52.7109375" style="5" customWidth="1"/>
    <col min="14129" max="14132" width="0" style="5" hidden="1" customWidth="1"/>
    <col min="14133" max="14133" width="12.28515625" style="5" customWidth="1"/>
    <col min="14134" max="14134" width="6.42578125" style="5" customWidth="1"/>
    <col min="14135" max="14135" width="12.28515625" style="5" customWidth="1"/>
    <col min="14136" max="14136" width="0" style="5" hidden="1" customWidth="1"/>
    <col min="14137" max="14137" width="3.7109375" style="5" customWidth="1"/>
    <col min="14138" max="14138" width="11.140625" style="5" bestFit="1" customWidth="1"/>
    <col min="14139" max="14140" width="10.5703125" style="5"/>
    <col min="14141" max="14141" width="11.140625" style="5" customWidth="1"/>
    <col min="14142" max="14371" width="10.5703125" style="5"/>
    <col min="14372" max="14379" width="0" style="5" hidden="1" customWidth="1"/>
    <col min="14380" max="14380" width="3.7109375" style="5" customWidth="1"/>
    <col min="14381" max="14381" width="3.85546875" style="5" customWidth="1"/>
    <col min="14382" max="14382" width="3.7109375" style="5" customWidth="1"/>
    <col min="14383" max="14383" width="12.7109375" style="5" customWidth="1"/>
    <col min="14384" max="14384" width="52.7109375" style="5" customWidth="1"/>
    <col min="14385" max="14388" width="0" style="5" hidden="1" customWidth="1"/>
    <col min="14389" max="14389" width="12.28515625" style="5" customWidth="1"/>
    <col min="14390" max="14390" width="6.42578125" style="5" customWidth="1"/>
    <col min="14391" max="14391" width="12.28515625" style="5" customWidth="1"/>
    <col min="14392" max="14392" width="0" style="5" hidden="1" customWidth="1"/>
    <col min="14393" max="14393" width="3.7109375" style="5" customWidth="1"/>
    <col min="14394" max="14394" width="11.140625" style="5" bestFit="1" customWidth="1"/>
    <col min="14395" max="14396" width="10.5703125" style="5"/>
    <col min="14397" max="14397" width="11.140625" style="5" customWidth="1"/>
    <col min="14398" max="14627" width="10.5703125" style="5"/>
    <col min="14628" max="14635" width="0" style="5" hidden="1" customWidth="1"/>
    <col min="14636" max="14636" width="3.7109375" style="5" customWidth="1"/>
    <col min="14637" max="14637" width="3.85546875" style="5" customWidth="1"/>
    <col min="14638" max="14638" width="3.7109375" style="5" customWidth="1"/>
    <col min="14639" max="14639" width="12.7109375" style="5" customWidth="1"/>
    <col min="14640" max="14640" width="52.7109375" style="5" customWidth="1"/>
    <col min="14641" max="14644" width="0" style="5" hidden="1" customWidth="1"/>
    <col min="14645" max="14645" width="12.28515625" style="5" customWidth="1"/>
    <col min="14646" max="14646" width="6.42578125" style="5" customWidth="1"/>
    <col min="14647" max="14647" width="12.28515625" style="5" customWidth="1"/>
    <col min="14648" max="14648" width="0" style="5" hidden="1" customWidth="1"/>
    <col min="14649" max="14649" width="3.7109375" style="5" customWidth="1"/>
    <col min="14650" max="14650" width="11.140625" style="5" bestFit="1" customWidth="1"/>
    <col min="14651" max="14652" width="10.5703125" style="5"/>
    <col min="14653" max="14653" width="11.140625" style="5" customWidth="1"/>
    <col min="14654" max="14883" width="10.5703125" style="5"/>
    <col min="14884" max="14891" width="0" style="5" hidden="1" customWidth="1"/>
    <col min="14892" max="14892" width="3.7109375" style="5" customWidth="1"/>
    <col min="14893" max="14893" width="3.85546875" style="5" customWidth="1"/>
    <col min="14894" max="14894" width="3.7109375" style="5" customWidth="1"/>
    <col min="14895" max="14895" width="12.7109375" style="5" customWidth="1"/>
    <col min="14896" max="14896" width="52.7109375" style="5" customWidth="1"/>
    <col min="14897" max="14900" width="0" style="5" hidden="1" customWidth="1"/>
    <col min="14901" max="14901" width="12.28515625" style="5" customWidth="1"/>
    <col min="14902" max="14902" width="6.42578125" style="5" customWidth="1"/>
    <col min="14903" max="14903" width="12.28515625" style="5" customWidth="1"/>
    <col min="14904" max="14904" width="0" style="5" hidden="1" customWidth="1"/>
    <col min="14905" max="14905" width="3.7109375" style="5" customWidth="1"/>
    <col min="14906" max="14906" width="11.140625" style="5" bestFit="1" customWidth="1"/>
    <col min="14907" max="14908" width="10.5703125" style="5"/>
    <col min="14909" max="14909" width="11.140625" style="5" customWidth="1"/>
    <col min="14910" max="15139" width="10.5703125" style="5"/>
    <col min="15140" max="15147" width="0" style="5" hidden="1" customWidth="1"/>
    <col min="15148" max="15148" width="3.7109375" style="5" customWidth="1"/>
    <col min="15149" max="15149" width="3.85546875" style="5" customWidth="1"/>
    <col min="15150" max="15150" width="3.7109375" style="5" customWidth="1"/>
    <col min="15151" max="15151" width="12.7109375" style="5" customWidth="1"/>
    <col min="15152" max="15152" width="52.7109375" style="5" customWidth="1"/>
    <col min="15153" max="15156" width="0" style="5" hidden="1" customWidth="1"/>
    <col min="15157" max="15157" width="12.28515625" style="5" customWidth="1"/>
    <col min="15158" max="15158" width="6.42578125" style="5" customWidth="1"/>
    <col min="15159" max="15159" width="12.28515625" style="5" customWidth="1"/>
    <col min="15160" max="15160" width="0" style="5" hidden="1" customWidth="1"/>
    <col min="15161" max="15161" width="3.7109375" style="5" customWidth="1"/>
    <col min="15162" max="15162" width="11.140625" style="5" bestFit="1" customWidth="1"/>
    <col min="15163" max="15164" width="10.5703125" style="5"/>
    <col min="15165" max="15165" width="11.140625" style="5" customWidth="1"/>
    <col min="15166" max="15395" width="10.5703125" style="5"/>
    <col min="15396" max="15403" width="0" style="5" hidden="1" customWidth="1"/>
    <col min="15404" max="15404" width="3.7109375" style="5" customWidth="1"/>
    <col min="15405" max="15405" width="3.85546875" style="5" customWidth="1"/>
    <col min="15406" max="15406" width="3.7109375" style="5" customWidth="1"/>
    <col min="15407" max="15407" width="12.7109375" style="5" customWidth="1"/>
    <col min="15408" max="15408" width="52.7109375" style="5" customWidth="1"/>
    <col min="15409" max="15412" width="0" style="5" hidden="1" customWidth="1"/>
    <col min="15413" max="15413" width="12.28515625" style="5" customWidth="1"/>
    <col min="15414" max="15414" width="6.42578125" style="5" customWidth="1"/>
    <col min="15415" max="15415" width="12.28515625" style="5" customWidth="1"/>
    <col min="15416" max="15416" width="0" style="5" hidden="1" customWidth="1"/>
    <col min="15417" max="15417" width="3.7109375" style="5" customWidth="1"/>
    <col min="15418" max="15418" width="11.140625" style="5" bestFit="1" customWidth="1"/>
    <col min="15419" max="15420" width="10.5703125" style="5"/>
    <col min="15421" max="15421" width="11.140625" style="5" customWidth="1"/>
    <col min="15422" max="15651" width="10.5703125" style="5"/>
    <col min="15652" max="15659" width="0" style="5" hidden="1" customWidth="1"/>
    <col min="15660" max="15660" width="3.7109375" style="5" customWidth="1"/>
    <col min="15661" max="15661" width="3.85546875" style="5" customWidth="1"/>
    <col min="15662" max="15662" width="3.7109375" style="5" customWidth="1"/>
    <col min="15663" max="15663" width="12.7109375" style="5" customWidth="1"/>
    <col min="15664" max="15664" width="52.7109375" style="5" customWidth="1"/>
    <col min="15665" max="15668" width="0" style="5" hidden="1" customWidth="1"/>
    <col min="15669" max="15669" width="12.28515625" style="5" customWidth="1"/>
    <col min="15670" max="15670" width="6.42578125" style="5" customWidth="1"/>
    <col min="15671" max="15671" width="12.28515625" style="5" customWidth="1"/>
    <col min="15672" max="15672" width="0" style="5" hidden="1" customWidth="1"/>
    <col min="15673" max="15673" width="3.7109375" style="5" customWidth="1"/>
    <col min="15674" max="15674" width="11.140625" style="5" bestFit="1" customWidth="1"/>
    <col min="15675" max="15676" width="10.5703125" style="5"/>
    <col min="15677" max="15677" width="11.140625" style="5" customWidth="1"/>
    <col min="15678" max="15907" width="10.5703125" style="5"/>
    <col min="15908" max="15915" width="0" style="5" hidden="1" customWidth="1"/>
    <col min="15916" max="15916" width="3.7109375" style="5" customWidth="1"/>
    <col min="15917" max="15917" width="3.85546875" style="5" customWidth="1"/>
    <col min="15918" max="15918" width="3.7109375" style="5" customWidth="1"/>
    <col min="15919" max="15919" width="12.7109375" style="5" customWidth="1"/>
    <col min="15920" max="15920" width="52.7109375" style="5" customWidth="1"/>
    <col min="15921" max="15924" width="0" style="5" hidden="1" customWidth="1"/>
    <col min="15925" max="15925" width="12.28515625" style="5" customWidth="1"/>
    <col min="15926" max="15926" width="6.42578125" style="5" customWidth="1"/>
    <col min="15927" max="15927" width="12.28515625" style="5" customWidth="1"/>
    <col min="15928" max="15928" width="0" style="5" hidden="1" customWidth="1"/>
    <col min="15929" max="15929" width="3.7109375" style="5" customWidth="1"/>
    <col min="15930" max="15930" width="11.140625" style="5" bestFit="1" customWidth="1"/>
    <col min="15931" max="15932" width="10.5703125" style="5"/>
    <col min="15933" max="15933" width="11.140625" style="5" customWidth="1"/>
    <col min="15934" max="16163" width="10.5703125" style="5"/>
    <col min="16164" max="16171" width="0" style="5" hidden="1" customWidth="1"/>
    <col min="16172" max="16172" width="3.7109375" style="5" customWidth="1"/>
    <col min="16173" max="16173" width="3.85546875" style="5" customWidth="1"/>
    <col min="16174" max="16174" width="3.7109375" style="5" customWidth="1"/>
    <col min="16175" max="16175" width="12.7109375" style="5" customWidth="1"/>
    <col min="16176" max="16176" width="52.7109375" style="5" customWidth="1"/>
    <col min="16177" max="16180" width="0" style="5" hidden="1" customWidth="1"/>
    <col min="16181" max="16181" width="12.28515625" style="5" customWidth="1"/>
    <col min="16182" max="16182" width="6.42578125" style="5" customWidth="1"/>
    <col min="16183" max="16183" width="12.28515625" style="5" customWidth="1"/>
    <col min="16184" max="16184" width="0" style="5" hidden="1" customWidth="1"/>
    <col min="16185" max="16185" width="3.7109375" style="5" customWidth="1"/>
    <col min="16186" max="16186" width="11.140625" style="5" bestFit="1" customWidth="1"/>
    <col min="16187" max="16188" width="10.5703125" style="5"/>
    <col min="16189" max="16189" width="11.140625" style="5" customWidth="1"/>
    <col min="16190" max="16384" width="10.5703125" style="5"/>
  </cols>
  <sheetData>
    <row r="1" spans="1:69" hidden="1">
      <c r="Q1" s="6"/>
      <c r="R1" s="6"/>
      <c r="X1" s="6"/>
      <c r="Y1" s="6"/>
      <c r="AE1" s="6"/>
      <c r="AF1" s="6"/>
      <c r="AL1" s="6"/>
      <c r="AM1" s="6"/>
      <c r="AS1" s="6"/>
      <c r="AT1" s="6"/>
      <c r="AZ1" s="6"/>
      <c r="BA1" s="6"/>
    </row>
    <row r="2" spans="1:69" hidden="1">
      <c r="U2" s="6"/>
      <c r="AB2" s="6"/>
      <c r="AI2" s="6"/>
      <c r="AP2" s="6"/>
      <c r="AW2" s="6"/>
      <c r="BD2" s="6"/>
    </row>
    <row r="3" spans="1:69" hidden="1"/>
    <row r="4" spans="1:69" ht="3" customHeight="1">
      <c r="J4" s="7"/>
      <c r="K4" s="7"/>
      <c r="L4" s="8"/>
      <c r="M4" s="8"/>
      <c r="N4" s="8"/>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row>
    <row r="5" spans="1:69" ht="22.5" customHeight="1">
      <c r="J5" s="7"/>
      <c r="K5" s="7"/>
      <c r="L5" s="10" t="s">
        <v>0</v>
      </c>
      <c r="M5" s="10"/>
      <c r="N5" s="10"/>
      <c r="O5" s="10"/>
      <c r="P5" s="10"/>
      <c r="Q5" s="10"/>
      <c r="R5" s="10"/>
      <c r="S5" s="10"/>
      <c r="T5" s="10"/>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row>
    <row r="6" spans="1:69" ht="3" customHeight="1">
      <c r="J6" s="7"/>
      <c r="K6" s="7"/>
      <c r="L6" s="8"/>
      <c r="M6" s="8"/>
      <c r="N6" s="8"/>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9"/>
    </row>
    <row r="7" spans="1:69" s="14" customFormat="1" ht="45">
      <c r="A7" s="13"/>
      <c r="B7" s="13"/>
      <c r="C7" s="13"/>
      <c r="D7" s="13"/>
      <c r="E7" s="13"/>
      <c r="F7" s="13"/>
      <c r="G7" s="13"/>
      <c r="H7" s="13"/>
      <c r="L7" s="15"/>
      <c r="M7" s="16" t="s">
        <v>1</v>
      </c>
      <c r="N7" s="17"/>
      <c r="O7" s="18" t="str">
        <f>IF(NameOrPr_ch="",IF(NameOrPr="","",NameOrPr),NameOrPr_ch)</f>
        <v>Региональная служба по тарифам ХМАО - Югра</v>
      </c>
      <c r="P7" s="18"/>
      <c r="Q7" s="18"/>
      <c r="R7" s="18"/>
      <c r="S7" s="18"/>
      <c r="T7" s="18"/>
      <c r="U7" s="19"/>
      <c r="V7"/>
      <c r="W7"/>
      <c r="X7"/>
      <c r="Y7"/>
      <c r="Z7"/>
      <c r="AA7"/>
      <c r="AB7"/>
      <c r="AC7"/>
      <c r="AD7"/>
      <c r="AE7"/>
      <c r="AF7"/>
      <c r="AG7"/>
      <c r="AH7"/>
      <c r="AI7"/>
      <c r="AJ7"/>
      <c r="AK7"/>
      <c r="AL7"/>
      <c r="AM7"/>
      <c r="AN7"/>
      <c r="AO7"/>
      <c r="AP7"/>
      <c r="AQ7"/>
      <c r="AR7"/>
      <c r="AS7"/>
      <c r="AT7"/>
      <c r="AU7"/>
      <c r="AV7"/>
      <c r="AW7"/>
      <c r="AX7"/>
      <c r="AY7"/>
      <c r="AZ7"/>
      <c r="BA7"/>
      <c r="BB7"/>
      <c r="BC7"/>
      <c r="BD7"/>
      <c r="BE7" s="19"/>
      <c r="BF7" s="20"/>
      <c r="BG7" s="13"/>
      <c r="BH7" s="13"/>
      <c r="BI7" s="13"/>
      <c r="BJ7" s="13"/>
      <c r="BK7" s="13"/>
      <c r="BL7" s="13"/>
      <c r="BM7" s="13"/>
      <c r="BN7" s="13"/>
      <c r="BO7" s="13"/>
      <c r="BP7" s="13"/>
      <c r="BQ7" s="13"/>
    </row>
    <row r="8" spans="1:69" s="14" customFormat="1" ht="22.5">
      <c r="A8" s="13"/>
      <c r="B8" s="13"/>
      <c r="C8" s="13"/>
      <c r="D8" s="13"/>
      <c r="E8" s="13"/>
      <c r="F8" s="13"/>
      <c r="G8" s="13"/>
      <c r="H8" s="13"/>
      <c r="L8" s="15"/>
      <c r="M8" s="16" t="s">
        <v>2</v>
      </c>
      <c r="N8" s="17"/>
      <c r="O8" s="18" t="str">
        <f>IF(datePr_ch="",IF(datePr="","",datePr),datePr_ch)</f>
        <v>30.11.2021</v>
      </c>
      <c r="P8" s="18"/>
      <c r="Q8" s="18"/>
      <c r="R8" s="18"/>
      <c r="S8" s="18"/>
      <c r="T8" s="18"/>
      <c r="U8" s="19"/>
      <c r="V8"/>
      <c r="W8"/>
      <c r="X8"/>
      <c r="Y8"/>
      <c r="Z8"/>
      <c r="AA8"/>
      <c r="AB8"/>
      <c r="AC8"/>
      <c r="AD8"/>
      <c r="AE8"/>
      <c r="AF8"/>
      <c r="AG8"/>
      <c r="AH8"/>
      <c r="AI8"/>
      <c r="AJ8"/>
      <c r="AK8"/>
      <c r="AL8"/>
      <c r="AM8"/>
      <c r="AN8"/>
      <c r="AO8"/>
      <c r="AP8"/>
      <c r="AQ8"/>
      <c r="AR8"/>
      <c r="AS8"/>
      <c r="AT8"/>
      <c r="AU8"/>
      <c r="AV8"/>
      <c r="AW8"/>
      <c r="AX8"/>
      <c r="AY8"/>
      <c r="AZ8"/>
      <c r="BA8"/>
      <c r="BB8"/>
      <c r="BC8"/>
      <c r="BD8"/>
      <c r="BE8" s="19"/>
      <c r="BF8" s="20"/>
      <c r="BG8" s="13"/>
      <c r="BH8" s="13"/>
      <c r="BI8" s="13"/>
      <c r="BJ8" s="13"/>
      <c r="BK8" s="13"/>
      <c r="BL8" s="13"/>
      <c r="BM8" s="13"/>
      <c r="BN8" s="13"/>
      <c r="BO8" s="13"/>
      <c r="BP8" s="13"/>
      <c r="BQ8" s="13"/>
    </row>
    <row r="9" spans="1:69" s="14" customFormat="1" ht="22.5">
      <c r="A9" s="13"/>
      <c r="B9" s="13"/>
      <c r="C9" s="13"/>
      <c r="D9" s="13"/>
      <c r="E9" s="13"/>
      <c r="F9" s="13"/>
      <c r="G9" s="13"/>
      <c r="H9" s="13"/>
      <c r="L9" s="21"/>
      <c r="M9" s="16" t="s">
        <v>3</v>
      </c>
      <c r="N9" s="17"/>
      <c r="O9" s="18" t="str">
        <f>IF(numberPr_ch="",IF(numberPr="","",numberPr),numberPr_ch)</f>
        <v>86-нп</v>
      </c>
      <c r="P9" s="18"/>
      <c r="Q9" s="18"/>
      <c r="R9" s="18"/>
      <c r="S9" s="18"/>
      <c r="T9" s="18"/>
      <c r="U9" s="19"/>
      <c r="V9"/>
      <c r="W9"/>
      <c r="X9"/>
      <c r="Y9"/>
      <c r="Z9"/>
      <c r="AA9"/>
      <c r="AB9"/>
      <c r="AC9"/>
      <c r="AD9"/>
      <c r="AE9"/>
      <c r="AF9"/>
      <c r="AG9"/>
      <c r="AH9"/>
      <c r="AI9"/>
      <c r="AJ9"/>
      <c r="AK9"/>
      <c r="AL9"/>
      <c r="AM9"/>
      <c r="AN9"/>
      <c r="AO9"/>
      <c r="AP9"/>
      <c r="AQ9"/>
      <c r="AR9"/>
      <c r="AS9"/>
      <c r="AT9"/>
      <c r="AU9"/>
      <c r="AV9"/>
      <c r="AW9"/>
      <c r="AX9"/>
      <c r="AY9"/>
      <c r="AZ9"/>
      <c r="BA9"/>
      <c r="BB9"/>
      <c r="BC9"/>
      <c r="BD9"/>
      <c r="BE9" s="19"/>
      <c r="BF9" s="20"/>
      <c r="BG9" s="13"/>
      <c r="BH9" s="13"/>
      <c r="BI9" s="13"/>
      <c r="BJ9" s="13"/>
      <c r="BK9" s="13"/>
      <c r="BL9" s="13"/>
      <c r="BM9" s="13"/>
      <c r="BN9" s="13"/>
      <c r="BO9" s="13"/>
      <c r="BP9" s="13"/>
      <c r="BQ9" s="13"/>
    </row>
    <row r="10" spans="1:69" s="14" customFormat="1" ht="22.5">
      <c r="A10" s="13"/>
      <c r="B10" s="13"/>
      <c r="C10" s="13"/>
      <c r="D10" s="13"/>
      <c r="E10" s="13"/>
      <c r="F10" s="13"/>
      <c r="G10" s="13"/>
      <c r="H10" s="13"/>
      <c r="L10" s="21"/>
      <c r="M10" s="16" t="s">
        <v>4</v>
      </c>
      <c r="N10" s="17"/>
      <c r="O10" s="18" t="str">
        <f>IF(IstPub_ch="",IF(IstPub="","",IstPub),IstPub_ch)</f>
        <v>pravo.gov.ru</v>
      </c>
      <c r="P10" s="18"/>
      <c r="Q10" s="18"/>
      <c r="R10" s="18"/>
      <c r="S10" s="18"/>
      <c r="T10" s="18"/>
      <c r="U10" s="19"/>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s="19"/>
      <c r="BF10" s="20"/>
      <c r="BG10" s="13"/>
      <c r="BH10" s="13"/>
      <c r="BI10" s="13"/>
      <c r="BJ10" s="13"/>
      <c r="BK10" s="13"/>
      <c r="BL10" s="13"/>
      <c r="BM10" s="13"/>
      <c r="BN10" s="13"/>
      <c r="BO10" s="13"/>
      <c r="BP10" s="13"/>
      <c r="BQ10" s="13"/>
    </row>
    <row r="11" spans="1:69" s="14" customFormat="1" ht="11.25" hidden="1">
      <c r="A11" s="13"/>
      <c r="B11" s="13"/>
      <c r="C11" s="13"/>
      <c r="D11" s="13"/>
      <c r="E11" s="13"/>
      <c r="F11" s="13"/>
      <c r="G11" s="13"/>
      <c r="H11" s="13"/>
      <c r="L11" s="22"/>
      <c r="M11" s="22"/>
      <c r="N11" s="23"/>
      <c r="O11" s="19"/>
      <c r="P11" s="19"/>
      <c r="Q11" s="19"/>
      <c r="R11" s="19"/>
      <c r="S11" s="19"/>
      <c r="T11" s="19"/>
      <c r="U11" s="24" t="s">
        <v>5</v>
      </c>
      <c r="V11" s="19"/>
      <c r="W11" s="19"/>
      <c r="X11" s="19"/>
      <c r="Y11" s="19"/>
      <c r="Z11" s="19"/>
      <c r="AA11" s="19"/>
      <c r="AB11" s="24" t="s">
        <v>5</v>
      </c>
      <c r="AC11" s="19"/>
      <c r="AD11" s="19"/>
      <c r="AE11" s="19"/>
      <c r="AF11" s="19"/>
      <c r="AG11" s="19"/>
      <c r="AH11" s="19"/>
      <c r="AI11" s="24" t="s">
        <v>5</v>
      </c>
      <c r="AJ11" s="19"/>
      <c r="AK11" s="19"/>
      <c r="AL11" s="19"/>
      <c r="AM11" s="19"/>
      <c r="AN11" s="19"/>
      <c r="AO11" s="19"/>
      <c r="AP11" s="24" t="s">
        <v>5</v>
      </c>
      <c r="AQ11" s="19"/>
      <c r="AR11" s="19"/>
      <c r="AS11" s="19"/>
      <c r="AT11" s="19"/>
      <c r="AU11" s="19"/>
      <c r="AV11" s="19"/>
      <c r="AW11" s="24" t="s">
        <v>5</v>
      </c>
      <c r="AX11" s="19"/>
      <c r="AY11" s="19"/>
      <c r="AZ11" s="19"/>
      <c r="BA11" s="19"/>
      <c r="BB11" s="19"/>
      <c r="BC11" s="19"/>
      <c r="BD11" s="24" t="s">
        <v>5</v>
      </c>
      <c r="BG11" s="13"/>
      <c r="BH11" s="13"/>
      <c r="BI11" s="13"/>
      <c r="BJ11" s="13"/>
      <c r="BK11" s="13"/>
      <c r="BL11" s="13"/>
      <c r="BM11" s="13"/>
      <c r="BN11" s="13"/>
      <c r="BO11" s="13"/>
      <c r="BP11" s="13"/>
      <c r="BQ11" s="13"/>
    </row>
    <row r="12" spans="1:69">
      <c r="J12" s="7"/>
      <c r="K12" s="7"/>
      <c r="L12" s="8"/>
      <c r="M12" s="8"/>
      <c r="N12" s="25"/>
      <c r="O12" s="26"/>
      <c r="P12" s="26"/>
      <c r="Q12" s="26"/>
      <c r="R12" s="26"/>
      <c r="S12" s="26"/>
      <c r="T12" s="26"/>
      <c r="U12" s="26"/>
      <c r="V12" s="26" t="s">
        <v>6</v>
      </c>
      <c r="W12" s="26"/>
      <c r="X12" s="26"/>
      <c r="Y12" s="26"/>
      <c r="Z12" s="26"/>
      <c r="AA12" s="26"/>
      <c r="AB12" s="26"/>
      <c r="AC12" s="26" t="s">
        <v>6</v>
      </c>
      <c r="AD12" s="26"/>
      <c r="AE12" s="26"/>
      <c r="AF12" s="26"/>
      <c r="AG12" s="26"/>
      <c r="AH12" s="26"/>
      <c r="AI12" s="26"/>
      <c r="AJ12" s="26" t="s">
        <v>6</v>
      </c>
      <c r="AK12" s="26"/>
      <c r="AL12" s="26"/>
      <c r="AM12" s="26"/>
      <c r="AN12" s="26"/>
      <c r="AO12" s="26"/>
      <c r="AP12" s="26"/>
      <c r="AQ12" s="26" t="s">
        <v>6</v>
      </c>
      <c r="AR12" s="26"/>
      <c r="AS12" s="26"/>
      <c r="AT12" s="26"/>
      <c r="AU12" s="26"/>
      <c r="AV12" s="26"/>
      <c r="AW12" s="26"/>
      <c r="AX12" s="26" t="s">
        <v>6</v>
      </c>
      <c r="AY12" s="26"/>
      <c r="AZ12" s="26"/>
      <c r="BA12" s="26"/>
      <c r="BB12" s="26"/>
      <c r="BC12" s="26"/>
      <c r="BD12" s="26"/>
    </row>
    <row r="13" spans="1:69">
      <c r="J13" s="7"/>
      <c r="K13" s="7"/>
      <c r="L13" s="27" t="s">
        <v>7</v>
      </c>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t="s">
        <v>8</v>
      </c>
    </row>
    <row r="14" spans="1:69" ht="14.25" customHeight="1">
      <c r="J14" s="7"/>
      <c r="K14" s="7"/>
      <c r="L14" s="28" t="s">
        <v>9</v>
      </c>
      <c r="M14" s="28" t="s">
        <v>10</v>
      </c>
      <c r="N14" s="29"/>
      <c r="O14" s="30" t="s">
        <v>11</v>
      </c>
      <c r="P14" s="31"/>
      <c r="Q14" s="31"/>
      <c r="R14" s="31"/>
      <c r="S14" s="31"/>
      <c r="T14" s="32"/>
      <c r="U14" s="33" t="s">
        <v>12</v>
      </c>
      <c r="V14" s="30" t="s">
        <v>11</v>
      </c>
      <c r="W14" s="31"/>
      <c r="X14" s="31"/>
      <c r="Y14" s="31"/>
      <c r="Z14" s="31"/>
      <c r="AA14" s="32"/>
      <c r="AB14" s="33" t="s">
        <v>12</v>
      </c>
      <c r="AC14" s="30" t="s">
        <v>11</v>
      </c>
      <c r="AD14" s="31"/>
      <c r="AE14" s="31"/>
      <c r="AF14" s="31"/>
      <c r="AG14" s="31"/>
      <c r="AH14" s="32"/>
      <c r="AI14" s="33" t="s">
        <v>12</v>
      </c>
      <c r="AJ14" s="30" t="s">
        <v>11</v>
      </c>
      <c r="AK14" s="31"/>
      <c r="AL14" s="31"/>
      <c r="AM14" s="31"/>
      <c r="AN14" s="31"/>
      <c r="AO14" s="32"/>
      <c r="AP14" s="33" t="s">
        <v>12</v>
      </c>
      <c r="AQ14" s="30" t="s">
        <v>11</v>
      </c>
      <c r="AR14" s="31"/>
      <c r="AS14" s="31"/>
      <c r="AT14" s="31"/>
      <c r="AU14" s="31"/>
      <c r="AV14" s="32"/>
      <c r="AW14" s="33" t="s">
        <v>12</v>
      </c>
      <c r="AX14" s="30" t="s">
        <v>11</v>
      </c>
      <c r="AY14" s="31"/>
      <c r="AZ14" s="31"/>
      <c r="BA14" s="31"/>
      <c r="BB14" s="31"/>
      <c r="BC14" s="32"/>
      <c r="BD14" s="33" t="s">
        <v>12</v>
      </c>
      <c r="BE14" s="34" t="s">
        <v>13</v>
      </c>
      <c r="BF14" s="27"/>
    </row>
    <row r="15" spans="1:69" ht="14.25" customHeight="1">
      <c r="J15" s="7"/>
      <c r="K15" s="7"/>
      <c r="L15" s="28"/>
      <c r="M15" s="28"/>
      <c r="N15" s="35"/>
      <c r="O15" s="36" t="s">
        <v>14</v>
      </c>
      <c r="P15" s="37" t="s">
        <v>15</v>
      </c>
      <c r="Q15" s="38"/>
      <c r="R15" s="39" t="s">
        <v>16</v>
      </c>
      <c r="S15" s="40"/>
      <c r="T15" s="41"/>
      <c r="U15" s="42"/>
      <c r="V15" s="36" t="s">
        <v>14</v>
      </c>
      <c r="W15" s="37" t="s">
        <v>15</v>
      </c>
      <c r="X15" s="38"/>
      <c r="Y15" s="39" t="s">
        <v>16</v>
      </c>
      <c r="Z15" s="40"/>
      <c r="AA15" s="41"/>
      <c r="AB15" s="42"/>
      <c r="AC15" s="36" t="s">
        <v>14</v>
      </c>
      <c r="AD15" s="37" t="s">
        <v>15</v>
      </c>
      <c r="AE15" s="38"/>
      <c r="AF15" s="39" t="s">
        <v>16</v>
      </c>
      <c r="AG15" s="40"/>
      <c r="AH15" s="41"/>
      <c r="AI15" s="42"/>
      <c r="AJ15" s="36" t="s">
        <v>14</v>
      </c>
      <c r="AK15" s="37" t="s">
        <v>15</v>
      </c>
      <c r="AL15" s="38"/>
      <c r="AM15" s="39" t="s">
        <v>16</v>
      </c>
      <c r="AN15" s="40"/>
      <c r="AO15" s="41"/>
      <c r="AP15" s="42"/>
      <c r="AQ15" s="36" t="s">
        <v>14</v>
      </c>
      <c r="AR15" s="37" t="s">
        <v>15</v>
      </c>
      <c r="AS15" s="38"/>
      <c r="AT15" s="39" t="s">
        <v>16</v>
      </c>
      <c r="AU15" s="40"/>
      <c r="AV15" s="41"/>
      <c r="AW15" s="42"/>
      <c r="AX15" s="36" t="s">
        <v>14</v>
      </c>
      <c r="AY15" s="37" t="s">
        <v>15</v>
      </c>
      <c r="AZ15" s="38"/>
      <c r="BA15" s="39" t="s">
        <v>16</v>
      </c>
      <c r="BB15" s="40"/>
      <c r="BC15" s="41"/>
      <c r="BD15" s="42"/>
      <c r="BE15" s="43"/>
      <c r="BF15" s="27"/>
    </row>
    <row r="16" spans="1:69" ht="33.75" customHeight="1">
      <c r="J16" s="7"/>
      <c r="K16" s="7"/>
      <c r="L16" s="28"/>
      <c r="M16" s="28"/>
      <c r="N16" s="44"/>
      <c r="O16" s="45"/>
      <c r="P16" s="46" t="s">
        <v>17</v>
      </c>
      <c r="Q16" s="46" t="s">
        <v>18</v>
      </c>
      <c r="R16" s="47" t="s">
        <v>19</v>
      </c>
      <c r="S16" s="48" t="s">
        <v>20</v>
      </c>
      <c r="T16" s="49"/>
      <c r="U16" s="50"/>
      <c r="V16" s="45"/>
      <c r="W16" s="46" t="s">
        <v>17</v>
      </c>
      <c r="X16" s="46" t="s">
        <v>18</v>
      </c>
      <c r="Y16" s="47" t="s">
        <v>19</v>
      </c>
      <c r="Z16" s="48" t="s">
        <v>20</v>
      </c>
      <c r="AA16" s="49"/>
      <c r="AB16" s="50"/>
      <c r="AC16" s="45"/>
      <c r="AD16" s="46" t="s">
        <v>17</v>
      </c>
      <c r="AE16" s="46" t="s">
        <v>18</v>
      </c>
      <c r="AF16" s="47" t="s">
        <v>19</v>
      </c>
      <c r="AG16" s="48" t="s">
        <v>20</v>
      </c>
      <c r="AH16" s="49"/>
      <c r="AI16" s="50"/>
      <c r="AJ16" s="45"/>
      <c r="AK16" s="46" t="s">
        <v>17</v>
      </c>
      <c r="AL16" s="46" t="s">
        <v>18</v>
      </c>
      <c r="AM16" s="47" t="s">
        <v>19</v>
      </c>
      <c r="AN16" s="48" t="s">
        <v>20</v>
      </c>
      <c r="AO16" s="49"/>
      <c r="AP16" s="50"/>
      <c r="AQ16" s="45"/>
      <c r="AR16" s="46" t="s">
        <v>17</v>
      </c>
      <c r="AS16" s="46" t="s">
        <v>18</v>
      </c>
      <c r="AT16" s="47" t="s">
        <v>19</v>
      </c>
      <c r="AU16" s="48" t="s">
        <v>20</v>
      </c>
      <c r="AV16" s="49"/>
      <c r="AW16" s="50"/>
      <c r="AX16" s="45"/>
      <c r="AY16" s="46" t="s">
        <v>17</v>
      </c>
      <c r="AZ16" s="46" t="s">
        <v>18</v>
      </c>
      <c r="BA16" s="47" t="s">
        <v>19</v>
      </c>
      <c r="BB16" s="48" t="s">
        <v>20</v>
      </c>
      <c r="BC16" s="49"/>
      <c r="BD16" s="50"/>
      <c r="BE16" s="51"/>
      <c r="BF16" s="27"/>
    </row>
    <row r="17" spans="1:71">
      <c r="J17" s="7"/>
      <c r="K17" s="52">
        <v>1</v>
      </c>
      <c r="L17" s="53" t="s">
        <v>21</v>
      </c>
      <c r="M17" s="53" t="s">
        <v>22</v>
      </c>
      <c r="N17" s="54" t="str">
        <f ca="1">OFFSET(N17,0,-1)</f>
        <v>2</v>
      </c>
      <c r="O17" s="55">
        <f ca="1">OFFSET(O17,0,-1)+1</f>
        <v>3</v>
      </c>
      <c r="P17" s="55">
        <f ca="1">OFFSET(P17,0,-1)+1</f>
        <v>4</v>
      </c>
      <c r="Q17" s="55">
        <f ca="1">OFFSET(Q17,0,-1)+1</f>
        <v>5</v>
      </c>
      <c r="R17" s="55">
        <f ca="1">OFFSET(R17,0,-1)+1</f>
        <v>6</v>
      </c>
      <c r="S17" s="56">
        <f ca="1">OFFSET(S17,0,-1)+1</f>
        <v>7</v>
      </c>
      <c r="T17" s="56"/>
      <c r="U17" s="55">
        <f ca="1">OFFSET(U17,0,-2)+1</f>
        <v>8</v>
      </c>
      <c r="V17" s="55">
        <f ca="1">OFFSET(V17,0,-1)+1</f>
        <v>9</v>
      </c>
      <c r="W17" s="55">
        <f ca="1">OFFSET(W17,0,-1)+1</f>
        <v>10</v>
      </c>
      <c r="X17" s="55">
        <f ca="1">OFFSET(X17,0,-1)+1</f>
        <v>11</v>
      </c>
      <c r="Y17" s="55">
        <f ca="1">OFFSET(Y17,0,-1)+1</f>
        <v>12</v>
      </c>
      <c r="Z17" s="56">
        <f ca="1">OFFSET(Z17,0,-1)+1</f>
        <v>13</v>
      </c>
      <c r="AA17" s="56"/>
      <c r="AB17" s="55">
        <f ca="1">OFFSET(AB17,0,-2)+1</f>
        <v>14</v>
      </c>
      <c r="AC17" s="55">
        <f ca="1">OFFSET(AC17,0,-1)+1</f>
        <v>15</v>
      </c>
      <c r="AD17" s="55">
        <f ca="1">OFFSET(AD17,0,-1)+1</f>
        <v>16</v>
      </c>
      <c r="AE17" s="55">
        <f ca="1">OFFSET(AE17,0,-1)+1</f>
        <v>17</v>
      </c>
      <c r="AF17" s="55">
        <f ca="1">OFFSET(AF17,0,-1)+1</f>
        <v>18</v>
      </c>
      <c r="AG17" s="56">
        <f ca="1">OFFSET(AG17,0,-1)+1</f>
        <v>19</v>
      </c>
      <c r="AH17" s="56"/>
      <c r="AI17" s="55">
        <f ca="1">OFFSET(AI17,0,-2)+1</f>
        <v>20</v>
      </c>
      <c r="AJ17" s="55">
        <f ca="1">OFFSET(AJ17,0,-1)+1</f>
        <v>21</v>
      </c>
      <c r="AK17" s="55">
        <f ca="1">OFFSET(AK17,0,-1)+1</f>
        <v>22</v>
      </c>
      <c r="AL17" s="55">
        <f ca="1">OFFSET(AL17,0,-1)+1</f>
        <v>23</v>
      </c>
      <c r="AM17" s="55">
        <f ca="1">OFFSET(AM17,0,-1)+1</f>
        <v>24</v>
      </c>
      <c r="AN17" s="56">
        <f ca="1">OFFSET(AN17,0,-1)+1</f>
        <v>25</v>
      </c>
      <c r="AO17" s="56"/>
      <c r="AP17" s="55">
        <f ca="1">OFFSET(AP17,0,-2)+1</f>
        <v>26</v>
      </c>
      <c r="AQ17" s="55">
        <f ca="1">OFFSET(AQ17,0,-1)+1</f>
        <v>27</v>
      </c>
      <c r="AR17" s="55">
        <f ca="1">OFFSET(AR17,0,-1)+1</f>
        <v>28</v>
      </c>
      <c r="AS17" s="55">
        <f ca="1">OFFSET(AS17,0,-1)+1</f>
        <v>29</v>
      </c>
      <c r="AT17" s="55">
        <f ca="1">OFFSET(AT17,0,-1)+1</f>
        <v>30</v>
      </c>
      <c r="AU17" s="56">
        <f ca="1">OFFSET(AU17,0,-1)+1</f>
        <v>31</v>
      </c>
      <c r="AV17" s="56"/>
      <c r="AW17" s="55">
        <f ca="1">OFFSET(AW17,0,-2)+1</f>
        <v>32</v>
      </c>
      <c r="AX17" s="55">
        <f ca="1">OFFSET(AX17,0,-1)+1</f>
        <v>33</v>
      </c>
      <c r="AY17" s="55">
        <f ca="1">OFFSET(AY17,0,-1)+1</f>
        <v>34</v>
      </c>
      <c r="AZ17" s="55">
        <f ca="1">OFFSET(AZ17,0,-1)+1</f>
        <v>35</v>
      </c>
      <c r="BA17" s="55">
        <f ca="1">OFFSET(BA17,0,-1)+1</f>
        <v>36</v>
      </c>
      <c r="BB17" s="56">
        <f ca="1">OFFSET(BB17,0,-1)+1</f>
        <v>37</v>
      </c>
      <c r="BC17" s="56"/>
      <c r="BD17" s="55">
        <f ca="1">OFFSET(BD17,0,-2)+1</f>
        <v>38</v>
      </c>
      <c r="BE17" s="54">
        <f ca="1">OFFSET(BE17,0,-1)</f>
        <v>38</v>
      </c>
      <c r="BF17" s="55">
        <f ca="1">OFFSET(BF17,0,-1)+1</f>
        <v>39</v>
      </c>
    </row>
    <row r="18" spans="1:71" ht="225">
      <c r="A18" s="57">
        <v>1</v>
      </c>
      <c r="B18" s="58"/>
      <c r="C18" s="58"/>
      <c r="D18" s="58"/>
      <c r="E18" s="59"/>
      <c r="F18" s="60"/>
      <c r="G18" s="60"/>
      <c r="H18" s="60"/>
      <c r="I18" s="61"/>
      <c r="J18" s="62"/>
      <c r="K18" s="63"/>
      <c r="L18" s="64" t="e">
        <f ca="1">mergeValue(A18)</f>
        <v>#NAME?</v>
      </c>
      <c r="M18" s="65" t="s">
        <v>23</v>
      </c>
      <c r="N18" s="66"/>
      <c r="O18" s="67" t="str">
        <f>IF('[1]Перечень тарифов'!J21="","","" &amp; '[1]Перечень тарифов'!J21 &amp; "")</f>
        <v>тариф на тепловую энергию (мощность), поставляемую теплоснабжающими организациями потребителям</v>
      </c>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8" t="s">
        <v>24</v>
      </c>
      <c r="BH18" s="69"/>
      <c r="BI18" s="69" t="str">
        <f t="shared" ref="BI18:BI36" si="0">IF(M18="","",M18 )</f>
        <v>Наименование тарифа</v>
      </c>
      <c r="BJ18" s="69"/>
      <c r="BK18" s="69"/>
      <c r="BL18" s="69"/>
      <c r="BR18" s="1"/>
      <c r="BS18" s="1"/>
    </row>
    <row r="19" spans="1:71" hidden="1">
      <c r="A19" s="57"/>
      <c r="B19" s="57">
        <v>1</v>
      </c>
      <c r="C19" s="58"/>
      <c r="D19" s="58"/>
      <c r="E19" s="60"/>
      <c r="F19" s="60"/>
      <c r="G19" s="60"/>
      <c r="H19" s="60"/>
      <c r="I19" s="70"/>
      <c r="J19" s="71"/>
      <c r="K19" s="72"/>
      <c r="L19" s="64" t="e">
        <f ca="1">mergeValue(A19) &amp;"."&amp; mergeValue(B19)</f>
        <v>#NAME?</v>
      </c>
      <c r="M19" s="73"/>
      <c r="N19" s="66"/>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8"/>
      <c r="BH19" s="69"/>
      <c r="BI19" s="69" t="str">
        <f t="shared" si="0"/>
        <v/>
      </c>
      <c r="BJ19" s="69"/>
      <c r="BK19" s="69"/>
      <c r="BL19" s="69"/>
      <c r="BR19" s="1"/>
      <c r="BS19" s="1"/>
    </row>
    <row r="20" spans="1:71" hidden="1">
      <c r="A20" s="57"/>
      <c r="B20" s="57"/>
      <c r="C20" s="57">
        <v>1</v>
      </c>
      <c r="D20" s="58"/>
      <c r="E20" s="60"/>
      <c r="F20" s="60"/>
      <c r="G20" s="60"/>
      <c r="H20" s="60"/>
      <c r="I20" s="74"/>
      <c r="J20" s="71"/>
      <c r="K20" s="72"/>
      <c r="L20" s="64" t="e">
        <f ca="1">mergeValue(A20) &amp;"."&amp; mergeValue(B20)&amp;"."&amp; mergeValue(C20)</f>
        <v>#NAME?</v>
      </c>
      <c r="M20" s="75"/>
      <c r="N20" s="66"/>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8"/>
      <c r="BH20" s="69"/>
      <c r="BI20" s="69" t="str">
        <f t="shared" si="0"/>
        <v/>
      </c>
      <c r="BJ20" s="69"/>
      <c r="BK20" s="69"/>
      <c r="BL20" s="69"/>
      <c r="BR20" s="1"/>
      <c r="BS20" s="1"/>
    </row>
    <row r="21" spans="1:71" hidden="1">
      <c r="A21" s="57"/>
      <c r="B21" s="57"/>
      <c r="C21" s="57"/>
      <c r="D21" s="57">
        <v>1</v>
      </c>
      <c r="E21" s="60"/>
      <c r="F21" s="60"/>
      <c r="G21" s="60"/>
      <c r="H21" s="60"/>
      <c r="I21" s="74"/>
      <c r="J21" s="71"/>
      <c r="K21" s="72"/>
      <c r="L21" s="64" t="e">
        <f ca="1">mergeValue(A21) &amp;"."&amp; mergeValue(B21)&amp;"."&amp; mergeValue(C21)&amp;"."&amp; mergeValue(D21)</f>
        <v>#NAME?</v>
      </c>
      <c r="M21" s="76"/>
      <c r="N21" s="66"/>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8"/>
      <c r="BH21" s="69"/>
      <c r="BI21" s="69" t="str">
        <f t="shared" si="0"/>
        <v/>
      </c>
      <c r="BJ21" s="69"/>
      <c r="BK21" s="69"/>
      <c r="BL21" s="69"/>
      <c r="BR21" s="1"/>
      <c r="BS21" s="1"/>
    </row>
    <row r="22" spans="1:71" ht="26.25" customHeight="1">
      <c r="A22" s="57"/>
      <c r="B22" s="57"/>
      <c r="C22" s="57"/>
      <c r="D22" s="57"/>
      <c r="E22" s="57">
        <v>1</v>
      </c>
      <c r="F22" s="60"/>
      <c r="G22" s="60"/>
      <c r="H22" s="58">
        <v>1</v>
      </c>
      <c r="I22" s="57">
        <v>1</v>
      </c>
      <c r="J22" s="60"/>
      <c r="K22" s="77"/>
      <c r="L22" s="64" t="e">
        <f ca="1">mergeValue(A22) &amp;"."&amp; mergeValue(B22)&amp;"."&amp; mergeValue(C22)&amp;"."&amp; mergeValue(D22)&amp;"."&amp; mergeValue(E22)</f>
        <v>#NAME?</v>
      </c>
      <c r="M22" s="78" t="s">
        <v>25</v>
      </c>
      <c r="N22" s="66"/>
      <c r="O22" s="79" t="s">
        <v>26</v>
      </c>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1"/>
      <c r="BF22" s="68" t="s">
        <v>27</v>
      </c>
      <c r="BH22" s="69"/>
      <c r="BI22" s="69" t="str">
        <f t="shared" si="0"/>
        <v>Схема подключения теплопотребляющей установки к коллектору источника тепловой энергии</v>
      </c>
      <c r="BJ22" s="69"/>
      <c r="BK22" s="69"/>
      <c r="BL22" s="69"/>
      <c r="BR22" s="1"/>
      <c r="BS22" s="1"/>
    </row>
    <row r="23" spans="1:71" ht="28.5" customHeight="1">
      <c r="A23" s="57"/>
      <c r="B23" s="57"/>
      <c r="C23" s="57"/>
      <c r="D23" s="57"/>
      <c r="E23" s="57"/>
      <c r="F23" s="57">
        <v>1</v>
      </c>
      <c r="G23" s="58"/>
      <c r="H23" s="58"/>
      <c r="I23" s="57"/>
      <c r="J23" s="57">
        <v>1</v>
      </c>
      <c r="K23" s="82"/>
      <c r="L23" s="64" t="e">
        <f ca="1">mergeValue(A23) &amp;"."&amp; mergeValue(B23)&amp;"."&amp; mergeValue(C23)&amp;"."&amp; mergeValue(D23)&amp;"."&amp; mergeValue(E23)&amp;"."&amp; mergeValue(F23)</f>
        <v>#NAME?</v>
      </c>
      <c r="M23" s="83" t="s">
        <v>28</v>
      </c>
      <c r="N23" s="66"/>
      <c r="O23" s="79" t="s">
        <v>29</v>
      </c>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1"/>
      <c r="BF23" s="68" t="s">
        <v>30</v>
      </c>
      <c r="BH23" s="69"/>
      <c r="BI23" s="69" t="str">
        <f t="shared" si="0"/>
        <v>Группа потребителей</v>
      </c>
      <c r="BJ23" s="69"/>
      <c r="BK23" s="69"/>
      <c r="BL23" s="69"/>
      <c r="BR23" s="1"/>
      <c r="BS23" s="1"/>
    </row>
    <row r="24" spans="1:71" ht="22.5">
      <c r="A24" s="57"/>
      <c r="B24" s="57"/>
      <c r="C24" s="57"/>
      <c r="D24" s="57"/>
      <c r="E24" s="57"/>
      <c r="F24" s="57"/>
      <c r="G24" s="58">
        <v>1</v>
      </c>
      <c r="H24" s="58"/>
      <c r="I24" s="57"/>
      <c r="J24" s="57"/>
      <c r="K24" s="82">
        <v>1</v>
      </c>
      <c r="L24" s="64" t="e">
        <f ca="1">mergeValue(A24) &amp;"."&amp; mergeValue(B24)&amp;"."&amp; mergeValue(C24)&amp;"."&amp; mergeValue(D24)&amp;"."&amp; mergeValue(E24)&amp;"."&amp; mergeValue(F24)&amp;"."&amp; mergeValue(G24)</f>
        <v>#NAME?</v>
      </c>
      <c r="M24" s="84" t="s">
        <v>31</v>
      </c>
      <c r="N24" s="66"/>
      <c r="O24" s="85">
        <v>2187.46</v>
      </c>
      <c r="P24" s="86"/>
      <c r="Q24" s="87"/>
      <c r="R24" s="88" t="s">
        <v>32</v>
      </c>
      <c r="S24" s="89" t="s">
        <v>33</v>
      </c>
      <c r="T24" s="88" t="s">
        <v>34</v>
      </c>
      <c r="U24" s="89" t="s">
        <v>33</v>
      </c>
      <c r="V24" s="85">
        <v>2261.8200000000002</v>
      </c>
      <c r="W24" s="86"/>
      <c r="X24" s="87"/>
      <c r="Y24" s="88" t="s">
        <v>35</v>
      </c>
      <c r="Z24" s="89" t="s">
        <v>33</v>
      </c>
      <c r="AA24" s="88" t="s">
        <v>36</v>
      </c>
      <c r="AB24" s="89" t="s">
        <v>33</v>
      </c>
      <c r="AC24" s="85">
        <f>V24</f>
        <v>2261.8200000000002</v>
      </c>
      <c r="AD24" s="86"/>
      <c r="AE24" s="87"/>
      <c r="AF24" s="88" t="s">
        <v>37</v>
      </c>
      <c r="AG24" s="89" t="s">
        <v>33</v>
      </c>
      <c r="AH24" s="88" t="s">
        <v>38</v>
      </c>
      <c r="AI24" s="89" t="s">
        <v>33</v>
      </c>
      <c r="AJ24" s="85">
        <v>2343.21</v>
      </c>
      <c r="AK24" s="86"/>
      <c r="AL24" s="87"/>
      <c r="AM24" s="88" t="s">
        <v>39</v>
      </c>
      <c r="AN24" s="89" t="s">
        <v>33</v>
      </c>
      <c r="AO24" s="88" t="s">
        <v>40</v>
      </c>
      <c r="AP24" s="89" t="s">
        <v>41</v>
      </c>
      <c r="AQ24" s="86" t="s">
        <v>42</v>
      </c>
      <c r="AR24" s="86"/>
      <c r="AS24" s="87"/>
      <c r="AT24" s="90" t="s">
        <v>42</v>
      </c>
      <c r="AU24" s="91"/>
      <c r="AV24" s="92"/>
      <c r="AW24" s="91"/>
      <c r="AX24" s="86" t="s">
        <v>42</v>
      </c>
      <c r="AY24" s="86"/>
      <c r="AZ24" s="87"/>
      <c r="BA24" s="90" t="s">
        <v>42</v>
      </c>
      <c r="BB24" s="91"/>
      <c r="BC24" s="90" t="s">
        <v>42</v>
      </c>
      <c r="BD24" s="91"/>
      <c r="BE24" s="86"/>
      <c r="BF24" s="93" t="s">
        <v>43</v>
      </c>
      <c r="BG24" s="1" t="e">
        <f ca="1">strCheckDate(O25:BE25)</f>
        <v>#NAME?</v>
      </c>
      <c r="BH24" s="69"/>
      <c r="BI24" s="69" t="str">
        <f t="shared" si="0"/>
        <v>вода</v>
      </c>
      <c r="BJ24" s="69"/>
      <c r="BK24" s="69"/>
      <c r="BL24" s="69"/>
      <c r="BR24" s="1"/>
      <c r="BS24" s="1"/>
    </row>
    <row r="25" spans="1:71" ht="11.25" hidden="1" customHeight="1">
      <c r="A25" s="57"/>
      <c r="B25" s="57"/>
      <c r="C25" s="57"/>
      <c r="D25" s="57"/>
      <c r="E25" s="57"/>
      <c r="F25" s="57"/>
      <c r="G25" s="58"/>
      <c r="H25" s="58"/>
      <c r="I25" s="57"/>
      <c r="J25" s="57"/>
      <c r="K25" s="82"/>
      <c r="L25" s="94"/>
      <c r="M25" s="66"/>
      <c r="N25" s="66"/>
      <c r="O25" s="86"/>
      <c r="P25" s="86"/>
      <c r="Q25" s="95" t="str">
        <f>R24 &amp; "-" &amp; T24</f>
        <v>01.01.2022-30.06.2022</v>
      </c>
      <c r="R25" s="96"/>
      <c r="S25" s="89"/>
      <c r="T25" s="96"/>
      <c r="U25" s="89"/>
      <c r="V25" s="86"/>
      <c r="W25" s="86"/>
      <c r="X25" s="95" t="str">
        <f>Y24 &amp; "-" &amp; AA24</f>
        <v>01.07.2022-31.12.2022</v>
      </c>
      <c r="Y25" s="96"/>
      <c r="Z25" s="89"/>
      <c r="AA25" s="96"/>
      <c r="AB25" s="89"/>
      <c r="AC25" s="86"/>
      <c r="AD25" s="86"/>
      <c r="AE25" s="95" t="str">
        <f>AF24 &amp; "-" &amp; AH24</f>
        <v>01.01.2023-30.06.2023</v>
      </c>
      <c r="AF25" s="96"/>
      <c r="AG25" s="89"/>
      <c r="AH25" s="96"/>
      <c r="AI25" s="89"/>
      <c r="AJ25" s="86"/>
      <c r="AK25" s="86"/>
      <c r="AL25" s="95" t="str">
        <f>AM24 &amp; "-" &amp; AO24</f>
        <v>01.07.2023-31.12.2023</v>
      </c>
      <c r="AM25" s="96"/>
      <c r="AN25" s="89"/>
      <c r="AO25" s="96"/>
      <c r="AP25" s="89"/>
      <c r="AQ25" s="86"/>
      <c r="AR25" s="86"/>
      <c r="AS25" s="95" t="str">
        <f>AT24 &amp; "-" &amp; AV24</f>
        <v>-</v>
      </c>
      <c r="AT25" s="97"/>
      <c r="AU25" s="91"/>
      <c r="AV25" s="98"/>
      <c r="AW25" s="91"/>
      <c r="AX25" s="86"/>
      <c r="AY25" s="86"/>
      <c r="AZ25" s="95" t="str">
        <f>BA24 &amp; "-" &amp; BC24</f>
        <v>-</v>
      </c>
      <c r="BA25" s="97"/>
      <c r="BB25" s="91"/>
      <c r="BC25" s="97"/>
      <c r="BD25" s="91"/>
      <c r="BE25" s="86"/>
      <c r="BF25" s="99"/>
      <c r="BH25" s="69"/>
      <c r="BI25" s="69" t="str">
        <f t="shared" si="0"/>
        <v/>
      </c>
      <c r="BJ25" s="69"/>
      <c r="BK25" s="69"/>
      <c r="BL25" s="69"/>
      <c r="BR25" s="1"/>
      <c r="BS25" s="1"/>
    </row>
    <row r="26" spans="1:71" ht="15" customHeight="1">
      <c r="A26" s="57"/>
      <c r="B26" s="57"/>
      <c r="C26" s="57"/>
      <c r="D26" s="57"/>
      <c r="E26" s="57"/>
      <c r="F26" s="57"/>
      <c r="G26" s="60"/>
      <c r="H26" s="58"/>
      <c r="I26" s="57"/>
      <c r="J26" s="57"/>
      <c r="K26" s="77"/>
      <c r="L26" s="100"/>
      <c r="M26" s="101" t="s">
        <v>44</v>
      </c>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3"/>
      <c r="BF26" s="104"/>
      <c r="BH26" s="69"/>
      <c r="BI26" s="69" t="str">
        <f t="shared" si="0"/>
        <v>Добавить вид теплоносителя (параметры теплоносителя)</v>
      </c>
      <c r="BJ26" s="69"/>
      <c r="BK26" s="69"/>
      <c r="BL26" s="69"/>
      <c r="BR26" s="1"/>
      <c r="BS26" s="1"/>
    </row>
    <row r="27" spans="1:71" ht="21.75" customHeight="1">
      <c r="A27" s="57"/>
      <c r="B27" s="57"/>
      <c r="C27" s="57"/>
      <c r="D27" s="57"/>
      <c r="E27" s="57"/>
      <c r="F27" s="57">
        <v>2</v>
      </c>
      <c r="G27" s="58"/>
      <c r="H27" s="58"/>
      <c r="I27" s="57"/>
      <c r="J27" s="105" t="s">
        <v>6</v>
      </c>
      <c r="K27" s="82"/>
      <c r="L27" s="64" t="e">
        <f ca="1">mergeValue(A27) &amp;"."&amp; mergeValue(B27)&amp;"."&amp; mergeValue(C27)&amp;"."&amp; mergeValue(D27)&amp;"."&amp; mergeValue(E27)&amp;"."&amp; mergeValue(F27)</f>
        <v>#NAME?</v>
      </c>
      <c r="M27" s="83" t="s">
        <v>28</v>
      </c>
      <c r="N27" s="66"/>
      <c r="O27" s="79" t="s">
        <v>45</v>
      </c>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1"/>
      <c r="BF27" s="68" t="s">
        <v>30</v>
      </c>
      <c r="BH27" s="69"/>
      <c r="BI27" s="69" t="str">
        <f t="shared" si="0"/>
        <v>Группа потребителей</v>
      </c>
      <c r="BJ27" s="69"/>
      <c r="BK27" s="69"/>
      <c r="BL27" s="69"/>
      <c r="BR27" s="1"/>
      <c r="BS27" s="1"/>
    </row>
    <row r="28" spans="1:71" ht="22.5">
      <c r="A28" s="57"/>
      <c r="B28" s="57"/>
      <c r="C28" s="57"/>
      <c r="D28" s="57"/>
      <c r="E28" s="57"/>
      <c r="F28" s="57"/>
      <c r="G28" s="58">
        <v>1</v>
      </c>
      <c r="H28" s="58"/>
      <c r="I28" s="57"/>
      <c r="J28" s="57"/>
      <c r="K28" s="82">
        <v>1</v>
      </c>
      <c r="L28" s="64" t="e">
        <f ca="1">mergeValue(A28) &amp;"."&amp; mergeValue(B28)&amp;"."&amp; mergeValue(C28)&amp;"."&amp; mergeValue(D28)&amp;"."&amp; mergeValue(E28)&amp;"."&amp; mergeValue(F28)&amp;"."&amp; mergeValue(G28)</f>
        <v>#NAME?</v>
      </c>
      <c r="M28" s="84" t="s">
        <v>31</v>
      </c>
      <c r="N28" s="66"/>
      <c r="O28" s="85">
        <f>OneRates_13</f>
        <v>2187.46</v>
      </c>
      <c r="P28" s="86"/>
      <c r="Q28" s="87"/>
      <c r="R28" s="88" t="s">
        <v>32</v>
      </c>
      <c r="S28" s="89" t="s">
        <v>33</v>
      </c>
      <c r="T28" s="88" t="s">
        <v>34</v>
      </c>
      <c r="U28" s="89" t="s">
        <v>33</v>
      </c>
      <c r="V28" s="85">
        <f>V24</f>
        <v>2261.8200000000002</v>
      </c>
      <c r="W28" s="86"/>
      <c r="X28" s="87"/>
      <c r="Y28" s="88" t="s">
        <v>35</v>
      </c>
      <c r="Z28" s="89" t="s">
        <v>33</v>
      </c>
      <c r="AA28" s="88" t="s">
        <v>36</v>
      </c>
      <c r="AB28" s="89" t="s">
        <v>33</v>
      </c>
      <c r="AC28" s="85">
        <f>AC24</f>
        <v>2261.8200000000002</v>
      </c>
      <c r="AD28" s="86"/>
      <c r="AE28" s="87"/>
      <c r="AF28" s="88" t="s">
        <v>37</v>
      </c>
      <c r="AG28" s="89" t="s">
        <v>33</v>
      </c>
      <c r="AH28" s="88" t="s">
        <v>38</v>
      </c>
      <c r="AI28" s="89" t="s">
        <v>33</v>
      </c>
      <c r="AJ28" s="85">
        <f>AJ24</f>
        <v>2343.21</v>
      </c>
      <c r="AK28" s="86"/>
      <c r="AL28" s="87"/>
      <c r="AM28" s="88" t="s">
        <v>39</v>
      </c>
      <c r="AN28" s="89" t="s">
        <v>33</v>
      </c>
      <c r="AO28" s="88" t="s">
        <v>40</v>
      </c>
      <c r="AP28" s="89" t="s">
        <v>41</v>
      </c>
      <c r="AQ28" s="86" t="s">
        <v>42</v>
      </c>
      <c r="AR28" s="86"/>
      <c r="AS28" s="87"/>
      <c r="AT28" s="90" t="s">
        <v>42</v>
      </c>
      <c r="AU28" s="91"/>
      <c r="AV28" s="90" t="s">
        <v>42</v>
      </c>
      <c r="AW28" s="91"/>
      <c r="AX28" s="86" t="s">
        <v>42</v>
      </c>
      <c r="AY28" s="86"/>
      <c r="AZ28" s="87"/>
      <c r="BA28" s="90" t="s">
        <v>42</v>
      </c>
      <c r="BB28" s="91"/>
      <c r="BC28" s="90" t="s">
        <v>42</v>
      </c>
      <c r="BD28" s="91"/>
      <c r="BE28" s="86"/>
      <c r="BF28" s="93" t="s">
        <v>43</v>
      </c>
      <c r="BG28" s="1" t="e">
        <f ca="1">strCheckDate(O29:BE29)</f>
        <v>#NAME?</v>
      </c>
      <c r="BH28" s="69"/>
      <c r="BI28" s="69" t="str">
        <f t="shared" si="0"/>
        <v>вода</v>
      </c>
      <c r="BJ28" s="69"/>
      <c r="BK28" s="69"/>
      <c r="BL28" s="69"/>
      <c r="BR28" s="1"/>
      <c r="BS28" s="1"/>
    </row>
    <row r="29" spans="1:71" ht="11.25" hidden="1" customHeight="1">
      <c r="A29" s="57"/>
      <c r="B29" s="57"/>
      <c r="C29" s="57"/>
      <c r="D29" s="57"/>
      <c r="E29" s="57"/>
      <c r="F29" s="57"/>
      <c r="G29" s="58"/>
      <c r="H29" s="58"/>
      <c r="I29" s="57"/>
      <c r="J29" s="57"/>
      <c r="K29" s="82"/>
      <c r="L29" s="94"/>
      <c r="M29" s="66"/>
      <c r="N29" s="66"/>
      <c r="O29" s="86"/>
      <c r="P29" s="86"/>
      <c r="Q29" s="95" t="str">
        <f>R28 &amp; "-" &amp; T28</f>
        <v>01.01.2022-30.06.2022</v>
      </c>
      <c r="R29" s="96"/>
      <c r="S29" s="89"/>
      <c r="T29" s="96"/>
      <c r="U29" s="89"/>
      <c r="V29" s="86"/>
      <c r="W29" s="86"/>
      <c r="X29" s="95" t="str">
        <f>Y28 &amp; "-" &amp; AA28</f>
        <v>01.07.2022-31.12.2022</v>
      </c>
      <c r="Y29" s="96"/>
      <c r="Z29" s="89"/>
      <c r="AA29" s="96"/>
      <c r="AB29" s="89"/>
      <c r="AC29" s="86"/>
      <c r="AD29" s="86"/>
      <c r="AE29" s="95" t="str">
        <f>AF28 &amp; "-" &amp; AH28</f>
        <v>01.01.2023-30.06.2023</v>
      </c>
      <c r="AF29" s="96"/>
      <c r="AG29" s="89"/>
      <c r="AH29" s="96"/>
      <c r="AI29" s="89"/>
      <c r="AJ29" s="86"/>
      <c r="AK29" s="86"/>
      <c r="AL29" s="95" t="str">
        <f>AM28 &amp; "-" &amp; AO28</f>
        <v>01.07.2023-31.12.2023</v>
      </c>
      <c r="AM29" s="96"/>
      <c r="AN29" s="89"/>
      <c r="AO29" s="96"/>
      <c r="AP29" s="89"/>
      <c r="AQ29" s="86"/>
      <c r="AR29" s="86"/>
      <c r="AS29" s="95" t="str">
        <f>AT28 &amp; "-" &amp; AV28</f>
        <v>-</v>
      </c>
      <c r="AT29" s="97"/>
      <c r="AU29" s="91"/>
      <c r="AV29" s="97"/>
      <c r="AW29" s="91"/>
      <c r="AX29" s="86"/>
      <c r="AY29" s="86"/>
      <c r="AZ29" s="95" t="str">
        <f>BA28 &amp; "-" &amp; BC28</f>
        <v>-</v>
      </c>
      <c r="BA29" s="97"/>
      <c r="BB29" s="91"/>
      <c r="BC29" s="97"/>
      <c r="BD29" s="91"/>
      <c r="BE29" s="86"/>
      <c r="BF29" s="99"/>
      <c r="BH29" s="69"/>
      <c r="BI29" s="69" t="str">
        <f t="shared" si="0"/>
        <v/>
      </c>
      <c r="BJ29" s="69"/>
      <c r="BK29" s="69"/>
      <c r="BL29" s="69"/>
      <c r="BR29" s="1"/>
      <c r="BS29" s="1"/>
    </row>
    <row r="30" spans="1:71" ht="15" customHeight="1">
      <c r="A30" s="57"/>
      <c r="B30" s="57"/>
      <c r="C30" s="57"/>
      <c r="D30" s="57"/>
      <c r="E30" s="57"/>
      <c r="F30" s="57"/>
      <c r="G30" s="60"/>
      <c r="H30" s="58"/>
      <c r="I30" s="57"/>
      <c r="J30" s="57"/>
      <c r="K30" s="77"/>
      <c r="L30" s="100"/>
      <c r="M30" s="101" t="s">
        <v>44</v>
      </c>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3"/>
      <c r="BF30" s="104"/>
      <c r="BH30" s="69"/>
      <c r="BI30" s="69" t="str">
        <f t="shared" si="0"/>
        <v>Добавить вид теплоносителя (параметры теплоносителя)</v>
      </c>
      <c r="BJ30" s="69"/>
      <c r="BK30" s="69"/>
      <c r="BL30" s="69"/>
      <c r="BR30" s="1"/>
      <c r="BS30" s="1"/>
    </row>
    <row r="31" spans="1:71" ht="21" customHeight="1">
      <c r="A31" s="57"/>
      <c r="B31" s="57"/>
      <c r="C31" s="57"/>
      <c r="D31" s="57"/>
      <c r="E31" s="57"/>
      <c r="F31" s="57">
        <v>3</v>
      </c>
      <c r="G31" s="58"/>
      <c r="H31" s="58"/>
      <c r="I31" s="57"/>
      <c r="J31" s="105" t="s">
        <v>6</v>
      </c>
      <c r="K31" s="82"/>
      <c r="L31" s="64" t="e">
        <f ca="1">mergeValue(A31) &amp;"."&amp; mergeValue(B31)&amp;"."&amp; mergeValue(C31)&amp;"."&amp; mergeValue(D31)&amp;"."&amp; mergeValue(E31)&amp;"."&amp; mergeValue(F31)</f>
        <v>#NAME?</v>
      </c>
      <c r="M31" s="83" t="s">
        <v>28</v>
      </c>
      <c r="N31" s="66"/>
      <c r="O31" s="79" t="s">
        <v>46</v>
      </c>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1"/>
      <c r="BF31" s="68" t="s">
        <v>30</v>
      </c>
      <c r="BH31" s="69"/>
      <c r="BI31" s="69" t="str">
        <f t="shared" si="0"/>
        <v>Группа потребителей</v>
      </c>
      <c r="BJ31" s="69"/>
      <c r="BK31" s="69"/>
      <c r="BL31" s="69"/>
      <c r="BR31" s="1"/>
      <c r="BS31" s="1"/>
    </row>
    <row r="32" spans="1:71" ht="22.5">
      <c r="A32" s="57"/>
      <c r="B32" s="57"/>
      <c r="C32" s="57"/>
      <c r="D32" s="57"/>
      <c r="E32" s="57"/>
      <c r="F32" s="57"/>
      <c r="G32" s="58">
        <v>1</v>
      </c>
      <c r="H32" s="58"/>
      <c r="I32" s="57"/>
      <c r="J32" s="57"/>
      <c r="K32" s="82">
        <v>1</v>
      </c>
      <c r="L32" s="64" t="e">
        <f ca="1">mergeValue(A32) &amp;"."&amp; mergeValue(B32)&amp;"."&amp; mergeValue(C32)&amp;"."&amp; mergeValue(D32)&amp;"."&amp; mergeValue(E32)&amp;"."&amp; mergeValue(F32)&amp;"."&amp; mergeValue(G32)</f>
        <v>#NAME?</v>
      </c>
      <c r="M32" s="84" t="s">
        <v>31</v>
      </c>
      <c r="N32" s="66"/>
      <c r="O32" s="85">
        <v>2624.95</v>
      </c>
      <c r="P32" s="86"/>
      <c r="Q32" s="87"/>
      <c r="R32" s="88" t="s">
        <v>32</v>
      </c>
      <c r="S32" s="89" t="s">
        <v>33</v>
      </c>
      <c r="T32" s="88" t="s">
        <v>34</v>
      </c>
      <c r="U32" s="89" t="s">
        <v>33</v>
      </c>
      <c r="V32" s="85">
        <v>2714.18</v>
      </c>
      <c r="W32" s="86"/>
      <c r="X32" s="87"/>
      <c r="Y32" s="88" t="s">
        <v>35</v>
      </c>
      <c r="Z32" s="89" t="s">
        <v>33</v>
      </c>
      <c r="AA32" s="88" t="s">
        <v>36</v>
      </c>
      <c r="AB32" s="89" t="s">
        <v>33</v>
      </c>
      <c r="AC32" s="85">
        <f>V32</f>
        <v>2714.18</v>
      </c>
      <c r="AD32" s="86"/>
      <c r="AE32" s="87"/>
      <c r="AF32" s="88" t="s">
        <v>37</v>
      </c>
      <c r="AG32" s="89" t="s">
        <v>33</v>
      </c>
      <c r="AH32" s="88" t="s">
        <v>38</v>
      </c>
      <c r="AI32" s="89" t="s">
        <v>33</v>
      </c>
      <c r="AJ32" s="85">
        <v>2811.85</v>
      </c>
      <c r="AK32" s="86"/>
      <c r="AL32" s="87"/>
      <c r="AM32" s="88" t="s">
        <v>39</v>
      </c>
      <c r="AN32" s="89" t="s">
        <v>33</v>
      </c>
      <c r="AO32" s="88" t="s">
        <v>40</v>
      </c>
      <c r="AP32" s="89" t="s">
        <v>41</v>
      </c>
      <c r="AQ32" s="86" t="s">
        <v>42</v>
      </c>
      <c r="AR32" s="86"/>
      <c r="AS32" s="87"/>
      <c r="AT32" s="90" t="s">
        <v>42</v>
      </c>
      <c r="AU32" s="91"/>
      <c r="AV32" s="90" t="s">
        <v>42</v>
      </c>
      <c r="AW32" s="91"/>
      <c r="AX32" s="86" t="s">
        <v>42</v>
      </c>
      <c r="AY32" s="86"/>
      <c r="AZ32" s="87"/>
      <c r="BA32" s="90" t="s">
        <v>42</v>
      </c>
      <c r="BB32" s="91"/>
      <c r="BC32" s="90" t="s">
        <v>42</v>
      </c>
      <c r="BD32" s="91"/>
      <c r="BE32" s="86"/>
      <c r="BF32" s="93" t="s">
        <v>43</v>
      </c>
      <c r="BG32" s="1" t="e">
        <f ca="1">strCheckDate(O33:BE33)</f>
        <v>#NAME?</v>
      </c>
      <c r="BH32" s="69"/>
      <c r="BI32" s="69" t="str">
        <f t="shared" si="0"/>
        <v>вода</v>
      </c>
      <c r="BJ32" s="69"/>
      <c r="BK32" s="69"/>
      <c r="BL32" s="69"/>
      <c r="BR32" s="1"/>
      <c r="BS32" s="1"/>
    </row>
    <row r="33" spans="1:71" ht="11.25" hidden="1" customHeight="1">
      <c r="A33" s="57"/>
      <c r="B33" s="57"/>
      <c r="C33" s="57"/>
      <c r="D33" s="57"/>
      <c r="E33" s="57"/>
      <c r="F33" s="57"/>
      <c r="G33" s="58"/>
      <c r="H33" s="58"/>
      <c r="I33" s="57"/>
      <c r="J33" s="57"/>
      <c r="K33" s="82"/>
      <c r="L33" s="94"/>
      <c r="M33" s="66"/>
      <c r="N33" s="66"/>
      <c r="O33" s="86"/>
      <c r="P33" s="86"/>
      <c r="Q33" s="95" t="str">
        <f>R32 &amp; "-" &amp; T32</f>
        <v>01.01.2022-30.06.2022</v>
      </c>
      <c r="R33" s="96"/>
      <c r="S33" s="89"/>
      <c r="T33" s="96"/>
      <c r="U33" s="89"/>
      <c r="V33" s="86"/>
      <c r="W33" s="86"/>
      <c r="X33" s="95" t="str">
        <f>Y32 &amp; "-" &amp; AA32</f>
        <v>01.07.2022-31.12.2022</v>
      </c>
      <c r="Y33" s="96"/>
      <c r="Z33" s="89"/>
      <c r="AA33" s="96"/>
      <c r="AB33" s="89"/>
      <c r="AC33" s="86"/>
      <c r="AD33" s="86"/>
      <c r="AE33" s="95" t="str">
        <f>AF32 &amp; "-" &amp; AH32</f>
        <v>01.01.2023-30.06.2023</v>
      </c>
      <c r="AF33" s="96"/>
      <c r="AG33" s="89"/>
      <c r="AH33" s="96"/>
      <c r="AI33" s="89"/>
      <c r="AJ33" s="86"/>
      <c r="AK33" s="86"/>
      <c r="AL33" s="95" t="str">
        <f>AM32 &amp; "-" &amp; AO32</f>
        <v>01.07.2023-31.12.2023</v>
      </c>
      <c r="AM33" s="96"/>
      <c r="AN33" s="89"/>
      <c r="AO33" s="96"/>
      <c r="AP33" s="89"/>
      <c r="AQ33" s="86"/>
      <c r="AR33" s="86"/>
      <c r="AS33" s="95" t="str">
        <f>AT32 &amp; "-" &amp; AV32</f>
        <v>-</v>
      </c>
      <c r="AT33" s="97"/>
      <c r="AU33" s="91"/>
      <c r="AV33" s="97"/>
      <c r="AW33" s="91"/>
      <c r="AX33" s="86"/>
      <c r="AY33" s="86"/>
      <c r="AZ33" s="95" t="str">
        <f>BA32 &amp; "-" &amp; BC32</f>
        <v>-</v>
      </c>
      <c r="BA33" s="97"/>
      <c r="BB33" s="91"/>
      <c r="BC33" s="97"/>
      <c r="BD33" s="91"/>
      <c r="BE33" s="86"/>
      <c r="BF33" s="99"/>
      <c r="BH33" s="69"/>
      <c r="BI33" s="69" t="str">
        <f t="shared" si="0"/>
        <v/>
      </c>
      <c r="BJ33" s="69"/>
      <c r="BK33" s="69"/>
      <c r="BL33" s="69"/>
      <c r="BR33" s="1"/>
      <c r="BS33" s="1"/>
    </row>
    <row r="34" spans="1:71" ht="15" customHeight="1">
      <c r="A34" s="57"/>
      <c r="B34" s="57"/>
      <c r="C34" s="57"/>
      <c r="D34" s="57"/>
      <c r="E34" s="57"/>
      <c r="F34" s="57"/>
      <c r="G34" s="60"/>
      <c r="H34" s="58"/>
      <c r="I34" s="57"/>
      <c r="J34" s="57"/>
      <c r="K34" s="77"/>
      <c r="L34" s="100"/>
      <c r="M34" s="101" t="s">
        <v>44</v>
      </c>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3"/>
      <c r="BF34" s="104"/>
      <c r="BH34" s="69"/>
      <c r="BI34" s="69" t="str">
        <f t="shared" si="0"/>
        <v>Добавить вид теплоносителя (параметры теплоносителя)</v>
      </c>
      <c r="BJ34" s="69"/>
      <c r="BK34" s="69"/>
      <c r="BL34" s="69"/>
      <c r="BR34" s="1"/>
      <c r="BS34" s="1"/>
    </row>
    <row r="35" spans="1:71" ht="15" customHeight="1">
      <c r="A35" s="57"/>
      <c r="B35" s="57"/>
      <c r="C35" s="57"/>
      <c r="D35" s="57"/>
      <c r="E35" s="57"/>
      <c r="F35" s="60"/>
      <c r="G35" s="60"/>
      <c r="H35" s="58"/>
      <c r="I35" s="57"/>
      <c r="J35" s="60"/>
      <c r="K35" s="77"/>
      <c r="L35" s="100"/>
      <c r="M35" s="106" t="s">
        <v>47</v>
      </c>
      <c r="N35" s="102"/>
      <c r="O35" s="102"/>
      <c r="P35" s="102"/>
      <c r="Q35" s="102"/>
      <c r="R35" s="102"/>
      <c r="S35" s="102"/>
      <c r="T35" s="102"/>
      <c r="U35" s="107"/>
      <c r="V35" s="102"/>
      <c r="W35" s="102"/>
      <c r="X35" s="102"/>
      <c r="Y35" s="102"/>
      <c r="Z35" s="102"/>
      <c r="AA35" s="102"/>
      <c r="AB35" s="107"/>
      <c r="AC35" s="102"/>
      <c r="AD35" s="102"/>
      <c r="AE35" s="102"/>
      <c r="AF35" s="102"/>
      <c r="AG35" s="102"/>
      <c r="AH35" s="102"/>
      <c r="AI35" s="107"/>
      <c r="AJ35" s="102"/>
      <c r="AK35" s="102"/>
      <c r="AL35" s="102"/>
      <c r="AM35" s="102"/>
      <c r="AN35" s="102"/>
      <c r="AO35" s="102"/>
      <c r="AP35" s="107"/>
      <c r="AQ35" s="102"/>
      <c r="AR35" s="102"/>
      <c r="AS35" s="102"/>
      <c r="AT35" s="102"/>
      <c r="AU35" s="102"/>
      <c r="AV35" s="102"/>
      <c r="AW35" s="107"/>
      <c r="AX35" s="102"/>
      <c r="AY35" s="102"/>
      <c r="AZ35" s="102"/>
      <c r="BA35" s="102"/>
      <c r="BB35" s="102"/>
      <c r="BC35" s="102"/>
      <c r="BD35" s="107"/>
      <c r="BE35" s="102"/>
      <c r="BF35" s="108"/>
      <c r="BH35" s="69"/>
      <c r="BI35" s="69" t="str">
        <f t="shared" si="0"/>
        <v>Добавить группу потребителей</v>
      </c>
      <c r="BJ35" s="69"/>
      <c r="BK35" s="69"/>
      <c r="BL35" s="69"/>
      <c r="BR35" s="1"/>
      <c r="BS35" s="1"/>
    </row>
    <row r="36" spans="1:71" ht="15" customHeight="1">
      <c r="A36" s="57"/>
      <c r="B36" s="57"/>
      <c r="C36" s="57"/>
      <c r="D36" s="57"/>
      <c r="E36" s="109"/>
      <c r="F36" s="60"/>
      <c r="G36" s="60"/>
      <c r="H36" s="60"/>
      <c r="I36" s="62"/>
      <c r="J36" s="110"/>
      <c r="K36" s="63"/>
      <c r="L36" s="100"/>
      <c r="M36" s="111" t="s">
        <v>48</v>
      </c>
      <c r="N36" s="102"/>
      <c r="O36" s="102"/>
      <c r="P36" s="102"/>
      <c r="Q36" s="102"/>
      <c r="R36" s="102"/>
      <c r="S36" s="102"/>
      <c r="T36" s="102"/>
      <c r="U36" s="107"/>
      <c r="V36" s="102"/>
      <c r="W36" s="102"/>
      <c r="X36" s="102"/>
      <c r="Y36" s="102"/>
      <c r="Z36" s="102"/>
      <c r="AA36" s="102"/>
      <c r="AB36" s="107"/>
      <c r="AC36" s="102"/>
      <c r="AD36" s="102"/>
      <c r="AE36" s="102"/>
      <c r="AF36" s="102"/>
      <c r="AG36" s="102"/>
      <c r="AH36" s="102"/>
      <c r="AI36" s="107"/>
      <c r="AJ36" s="102"/>
      <c r="AK36" s="102"/>
      <c r="AL36" s="102"/>
      <c r="AM36" s="102"/>
      <c r="AN36" s="102"/>
      <c r="AO36" s="102"/>
      <c r="AP36" s="107"/>
      <c r="AQ36" s="102"/>
      <c r="AR36" s="102"/>
      <c r="AS36" s="102"/>
      <c r="AT36" s="102"/>
      <c r="AU36" s="102"/>
      <c r="AV36" s="102"/>
      <c r="AW36" s="107"/>
      <c r="AX36" s="102"/>
      <c r="AY36" s="102"/>
      <c r="AZ36" s="102"/>
      <c r="BA36" s="102"/>
      <c r="BB36" s="102"/>
      <c r="BC36" s="102"/>
      <c r="BD36" s="107"/>
      <c r="BE36" s="102"/>
      <c r="BF36" s="108"/>
      <c r="BH36" s="69"/>
      <c r="BI36" s="69" t="str">
        <f t="shared" si="0"/>
        <v>Добавить схему подключения</v>
      </c>
      <c r="BJ36" s="69"/>
      <c r="BK36" s="69"/>
      <c r="BL36" s="69"/>
      <c r="BR36" s="1"/>
      <c r="BS36" s="1"/>
    </row>
    <row r="37" spans="1:71" ht="11.25">
      <c r="A37" s="5"/>
      <c r="B37" s="5"/>
      <c r="C37" s="5"/>
      <c r="D37" s="5"/>
      <c r="E37" s="5"/>
      <c r="F37" s="5"/>
      <c r="G37" s="5"/>
      <c r="H37" s="5"/>
      <c r="I37" s="5"/>
      <c r="J37" s="5"/>
      <c r="K37" s="5"/>
      <c r="BG37" s="5"/>
      <c r="BH37" s="5"/>
      <c r="BI37" s="5"/>
      <c r="BJ37" s="5"/>
      <c r="BK37" s="5"/>
      <c r="BL37" s="5"/>
      <c r="BM37" s="5"/>
      <c r="BN37" s="5"/>
      <c r="BO37" s="5"/>
      <c r="BP37" s="5"/>
      <c r="BQ37" s="5"/>
    </row>
    <row r="38" spans="1:71" ht="90" customHeight="1">
      <c r="L38" s="112">
        <v>1</v>
      </c>
      <c r="M38" s="113" t="s">
        <v>49</v>
      </c>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row>
  </sheetData>
  <sheetProtection password="FA9C" sheet="1" objects="1" scenarios="1" formatColumns="0" formatRows="0"/>
  <dataConsolidate/>
  <mergeCells count="155">
    <mergeCell ref="BF32:BF34"/>
    <mergeCell ref="M38:BF38"/>
    <mergeCell ref="AV32:AV33"/>
    <mergeCell ref="AW32:AW33"/>
    <mergeCell ref="BA32:BA33"/>
    <mergeCell ref="BB32:BB33"/>
    <mergeCell ref="BC32:BC33"/>
    <mergeCell ref="BD32:BD33"/>
    <mergeCell ref="AM32:AM33"/>
    <mergeCell ref="AN32:AN33"/>
    <mergeCell ref="AO32:AO33"/>
    <mergeCell ref="AP32:AP33"/>
    <mergeCell ref="AT32:AT33"/>
    <mergeCell ref="AU32:AU33"/>
    <mergeCell ref="AA32:AA33"/>
    <mergeCell ref="AB32:AB33"/>
    <mergeCell ref="AF32:AF33"/>
    <mergeCell ref="AG32:AG33"/>
    <mergeCell ref="AH32:AH33"/>
    <mergeCell ref="AI32:AI33"/>
    <mergeCell ref="BF28:BF30"/>
    <mergeCell ref="F31:F34"/>
    <mergeCell ref="J31:J34"/>
    <mergeCell ref="O31:BE31"/>
    <mergeCell ref="R32:R33"/>
    <mergeCell ref="S32:S33"/>
    <mergeCell ref="T32:T33"/>
    <mergeCell ref="U32:U33"/>
    <mergeCell ref="Y32:Y33"/>
    <mergeCell ref="Z32:Z33"/>
    <mergeCell ref="AV28:AV29"/>
    <mergeCell ref="AW28:AW29"/>
    <mergeCell ref="BA28:BA29"/>
    <mergeCell ref="BB28:BB29"/>
    <mergeCell ref="BC28:BC29"/>
    <mergeCell ref="BD28:BD29"/>
    <mergeCell ref="AM28:AM29"/>
    <mergeCell ref="AN28:AN29"/>
    <mergeCell ref="AO28:AO29"/>
    <mergeCell ref="AP28:AP29"/>
    <mergeCell ref="AT28:AT29"/>
    <mergeCell ref="AU28:AU29"/>
    <mergeCell ref="AA28:AA29"/>
    <mergeCell ref="AB28:AB29"/>
    <mergeCell ref="AF28:AF29"/>
    <mergeCell ref="AG28:AG29"/>
    <mergeCell ref="AH28:AH29"/>
    <mergeCell ref="AI28:AI29"/>
    <mergeCell ref="BF24:BF26"/>
    <mergeCell ref="F27:F30"/>
    <mergeCell ref="J27:J30"/>
    <mergeCell ref="O27:BE27"/>
    <mergeCell ref="R28:R29"/>
    <mergeCell ref="S28:S29"/>
    <mergeCell ref="T28:T29"/>
    <mergeCell ref="U28:U29"/>
    <mergeCell ref="Y28:Y29"/>
    <mergeCell ref="Z28:Z29"/>
    <mergeCell ref="AV24:AV25"/>
    <mergeCell ref="AW24:AW25"/>
    <mergeCell ref="BA24:BA25"/>
    <mergeCell ref="BB24:BB25"/>
    <mergeCell ref="BC24:BC25"/>
    <mergeCell ref="BD24:BD25"/>
    <mergeCell ref="AM24:AM25"/>
    <mergeCell ref="AN24:AN25"/>
    <mergeCell ref="AO24:AO25"/>
    <mergeCell ref="AP24:AP25"/>
    <mergeCell ref="AT24:AT25"/>
    <mergeCell ref="AU24:AU25"/>
    <mergeCell ref="AA24:AA25"/>
    <mergeCell ref="AB24:AB25"/>
    <mergeCell ref="AF24:AF25"/>
    <mergeCell ref="AG24:AG25"/>
    <mergeCell ref="AH24:AH25"/>
    <mergeCell ref="AI24:AI25"/>
    <mergeCell ref="O22:BE22"/>
    <mergeCell ref="F23:F26"/>
    <mergeCell ref="J23:J26"/>
    <mergeCell ref="O23:BE23"/>
    <mergeCell ref="R24:R25"/>
    <mergeCell ref="S24:S25"/>
    <mergeCell ref="T24:T25"/>
    <mergeCell ref="U24:U25"/>
    <mergeCell ref="Y24:Y25"/>
    <mergeCell ref="Z24:Z25"/>
    <mergeCell ref="A18:A36"/>
    <mergeCell ref="O18:BE18"/>
    <mergeCell ref="B19:B36"/>
    <mergeCell ref="O19:BE19"/>
    <mergeCell ref="C20:C36"/>
    <mergeCell ref="O20:BE20"/>
    <mergeCell ref="D21:D36"/>
    <mergeCell ref="O21:BE21"/>
    <mergeCell ref="E22:E35"/>
    <mergeCell ref="I22:I35"/>
    <mergeCell ref="BB16:BC16"/>
    <mergeCell ref="S17:T17"/>
    <mergeCell ref="Z17:AA17"/>
    <mergeCell ref="AG17:AH17"/>
    <mergeCell ref="AN17:AO17"/>
    <mergeCell ref="AU17:AV17"/>
    <mergeCell ref="BB17:BC17"/>
    <mergeCell ref="AR15:AS15"/>
    <mergeCell ref="AT15:AV15"/>
    <mergeCell ref="AX15:AX16"/>
    <mergeCell ref="AY15:AZ15"/>
    <mergeCell ref="BA15:BC15"/>
    <mergeCell ref="S16:T16"/>
    <mergeCell ref="Z16:AA16"/>
    <mergeCell ref="AG16:AH16"/>
    <mergeCell ref="AN16:AO16"/>
    <mergeCell ref="AU16:AV16"/>
    <mergeCell ref="BE14:BE16"/>
    <mergeCell ref="O15:O16"/>
    <mergeCell ref="P15:Q15"/>
    <mergeCell ref="R15:T15"/>
    <mergeCell ref="V15:V16"/>
    <mergeCell ref="W15:X15"/>
    <mergeCell ref="Y15:AA15"/>
    <mergeCell ref="AC15:AC16"/>
    <mergeCell ref="AD15:AE15"/>
    <mergeCell ref="AF15:AH15"/>
    <mergeCell ref="AJ14:AO14"/>
    <mergeCell ref="AP14:AP16"/>
    <mergeCell ref="AQ14:AV14"/>
    <mergeCell ref="AW14:AW16"/>
    <mergeCell ref="AX14:BC14"/>
    <mergeCell ref="BD14:BD16"/>
    <mergeCell ref="AJ15:AJ16"/>
    <mergeCell ref="AK15:AL15"/>
    <mergeCell ref="AM15:AO15"/>
    <mergeCell ref="AQ15:AQ16"/>
    <mergeCell ref="L13:BE13"/>
    <mergeCell ref="BF13:BF16"/>
    <mergeCell ref="L14:L16"/>
    <mergeCell ref="M14:M16"/>
    <mergeCell ref="O14:T14"/>
    <mergeCell ref="U14:U16"/>
    <mergeCell ref="V14:AA14"/>
    <mergeCell ref="AB14:AB16"/>
    <mergeCell ref="AC14:AH14"/>
    <mergeCell ref="AI14:AI16"/>
    <mergeCell ref="O12:U12"/>
    <mergeCell ref="V12:AB12"/>
    <mergeCell ref="AC12:AI12"/>
    <mergeCell ref="AJ12:AP12"/>
    <mergeCell ref="AQ12:AW12"/>
    <mergeCell ref="AX12:BD12"/>
    <mergeCell ref="L5:T5"/>
    <mergeCell ref="O7:T7"/>
    <mergeCell ref="O8:T8"/>
    <mergeCell ref="O9:T9"/>
    <mergeCell ref="O10:T10"/>
    <mergeCell ref="L11:M11"/>
  </mergeCells>
  <dataValidations count="11">
    <dataValidation type="decimal" allowBlank="1" showErrorMessage="1" errorTitle="Ошибка" error="Допускается ввод только действительных чисел!" sqref="O24 V24 AC24 AJ24 V32 O32 O28 V28 AC28 AJ28 AJ32 AC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AJ23 AQ23 AX23 O27 O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AO24:AO25">
      <formula1>900</formula1>
    </dataValidation>
    <dataValidation type="list" allowBlank="1" showInputMessage="1" showErrorMessage="1" errorTitle="Ошибка" error="Выберите значение из списка" sqref="O22 KT22 UP22 AEL22 AOH22 AYD2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O65562 KT65562 UP65562 AEL65562 AOH65562 AYD65562 BHZ65562 BRV65562 CBR65562 CLN65562 CVJ65562 DFF65562 DPB65562 DYX65562 EIT65562 ESP65562 FCL65562 FMH65562 FWD65562 GFZ65562 GPV65562 GZR65562 HJN65562 HTJ65562 IDF65562 INB65562 IWX65562 JGT65562 JQP65562 KAL65562 KKH65562 KUD65562 LDZ65562 LNV65562 LXR65562 MHN65562 MRJ65562 NBF65562 NLB65562 NUX65562 OET65562 OOP65562 OYL65562 PIH65562 PSD65562 QBZ65562 QLV65562 QVR65562 RFN65562 RPJ65562 RZF65562 SJB65562 SSX65562 TCT65562 TMP65562 TWL65562 UGH65562 UQD65562 UZZ65562 VJV65562 VTR65562 WDN65562 WNJ65562 WXF65562 O131098 KT131098 UP131098 AEL131098 AOH131098 AYD131098 BHZ131098 BRV131098 CBR131098 CLN131098 CVJ131098 DFF131098 DPB131098 DYX131098 EIT131098 ESP131098 FCL131098 FMH131098 FWD131098 GFZ131098 GPV131098 GZR131098 HJN131098 HTJ131098 IDF131098 INB131098 IWX131098 JGT131098 JQP131098 KAL131098 KKH131098 KUD131098 LDZ131098 LNV131098 LXR131098 MHN131098 MRJ131098 NBF131098 NLB131098 NUX131098 OET131098 OOP131098 OYL131098 PIH131098 PSD131098 QBZ131098 QLV131098 QVR131098 RFN131098 RPJ131098 RZF131098 SJB131098 SSX131098 TCT131098 TMP131098 TWL131098 UGH131098 UQD131098 UZZ131098 VJV131098 VTR131098 WDN131098 WNJ131098 WXF131098 O196634 KT196634 UP196634 AEL196634 AOH196634 AYD196634 BHZ196634 BRV196634 CBR196634 CLN196634 CVJ196634 DFF196634 DPB196634 DYX196634 EIT196634 ESP196634 FCL196634 FMH196634 FWD196634 GFZ196634 GPV196634 GZR196634 HJN196634 HTJ196634 IDF196634 INB196634 IWX196634 JGT196634 JQP196634 KAL196634 KKH196634 KUD196634 LDZ196634 LNV196634 LXR196634 MHN196634 MRJ196634 NBF196634 NLB196634 NUX196634 OET196634 OOP196634 OYL196634 PIH196634 PSD196634 QBZ196634 QLV196634 QVR196634 RFN196634 RPJ196634 RZF196634 SJB196634 SSX196634 TCT196634 TMP196634 TWL196634 UGH196634 UQD196634 UZZ196634 VJV196634 VTR196634 WDN196634 WNJ196634 WXF196634 O262170 KT262170 UP262170 AEL262170 AOH262170 AYD262170 BHZ262170 BRV262170 CBR262170 CLN262170 CVJ262170 DFF262170 DPB262170 DYX262170 EIT262170 ESP262170 FCL262170 FMH262170 FWD262170 GFZ262170 GPV262170 GZR262170 HJN262170 HTJ262170 IDF262170 INB262170 IWX262170 JGT262170 JQP262170 KAL262170 KKH262170 KUD262170 LDZ262170 LNV262170 LXR262170 MHN262170 MRJ262170 NBF262170 NLB262170 NUX262170 OET262170 OOP262170 OYL262170 PIH262170 PSD262170 QBZ262170 QLV262170 QVR262170 RFN262170 RPJ262170 RZF262170 SJB262170 SSX262170 TCT262170 TMP262170 TWL262170 UGH262170 UQD262170 UZZ262170 VJV262170 VTR262170 WDN262170 WNJ262170 WXF262170 O327706 KT327706 UP327706 AEL327706 AOH327706 AYD327706 BHZ327706 BRV327706 CBR327706 CLN327706 CVJ327706 DFF327706 DPB327706 DYX327706 EIT327706 ESP327706 FCL327706 FMH327706 FWD327706 GFZ327706 GPV327706 GZR327706 HJN327706 HTJ327706 IDF327706 INB327706 IWX327706 JGT327706 JQP327706 KAL327706 KKH327706 KUD327706 LDZ327706 LNV327706 LXR327706 MHN327706 MRJ327706 NBF327706 NLB327706 NUX327706 OET327706 OOP327706 OYL327706 PIH327706 PSD327706 QBZ327706 QLV327706 QVR327706 RFN327706 RPJ327706 RZF327706 SJB327706 SSX327706 TCT327706 TMP327706 TWL327706 UGH327706 UQD327706 UZZ327706 VJV327706 VTR327706 WDN327706 WNJ327706 WXF327706 O393242 KT393242 UP393242 AEL393242 AOH393242 AYD393242 BHZ393242 BRV393242 CBR393242 CLN393242 CVJ393242 DFF393242 DPB393242 DYX393242 EIT393242 ESP393242 FCL393242 FMH393242 FWD393242 GFZ393242 GPV393242 GZR393242 HJN393242 HTJ393242 IDF393242 INB393242 IWX393242 JGT393242 JQP393242 KAL393242 KKH393242 KUD393242 LDZ393242 LNV393242 LXR393242 MHN393242 MRJ393242 NBF393242 NLB393242 NUX393242 OET393242 OOP393242 OYL393242 PIH393242 PSD393242 QBZ393242 QLV393242 QVR393242 RFN393242 RPJ393242 RZF393242 SJB393242 SSX393242 TCT393242 TMP393242 TWL393242 UGH393242 UQD393242 UZZ393242 VJV393242 VTR393242 WDN393242 WNJ393242 WXF393242 O458778 KT458778 UP458778 AEL458778 AOH458778 AYD458778 BHZ458778 BRV458778 CBR458778 CLN458778 CVJ458778 DFF458778 DPB458778 DYX458778 EIT458778 ESP458778 FCL458778 FMH458778 FWD458778 GFZ458778 GPV458778 GZR458778 HJN458778 HTJ458778 IDF458778 INB458778 IWX458778 JGT458778 JQP458778 KAL458778 KKH458778 KUD458778 LDZ458778 LNV458778 LXR458778 MHN458778 MRJ458778 NBF458778 NLB458778 NUX458778 OET458778 OOP458778 OYL458778 PIH458778 PSD458778 QBZ458778 QLV458778 QVR458778 RFN458778 RPJ458778 RZF458778 SJB458778 SSX458778 TCT458778 TMP458778 TWL458778 UGH458778 UQD458778 UZZ458778 VJV458778 VTR458778 WDN458778 WNJ458778 WXF458778 O524314 KT524314 UP524314 AEL524314 AOH524314 AYD524314 BHZ524314 BRV524314 CBR524314 CLN524314 CVJ524314 DFF524314 DPB524314 DYX524314 EIT524314 ESP524314 FCL524314 FMH524314 FWD524314 GFZ524314 GPV524314 GZR524314 HJN524314 HTJ524314 IDF524314 INB524314 IWX524314 JGT524314 JQP524314 KAL524314 KKH524314 KUD524314 LDZ524314 LNV524314 LXR524314 MHN524314 MRJ524314 NBF524314 NLB524314 NUX524314 OET524314 OOP524314 OYL524314 PIH524314 PSD524314 QBZ524314 QLV524314 QVR524314 RFN524314 RPJ524314 RZF524314 SJB524314 SSX524314 TCT524314 TMP524314 TWL524314 UGH524314 UQD524314 UZZ524314 VJV524314 VTR524314 WDN524314 WNJ524314 WXF524314 O589850 KT589850 UP589850 AEL589850 AOH589850 AYD589850 BHZ589850 BRV589850 CBR589850 CLN589850 CVJ589850 DFF589850 DPB589850 DYX589850 EIT589850 ESP589850 FCL589850 FMH589850 FWD589850 GFZ589850 GPV589850 GZR589850 HJN589850 HTJ589850 IDF589850 INB589850 IWX589850 JGT589850 JQP589850 KAL589850 KKH589850 KUD589850 LDZ589850 LNV589850 LXR589850 MHN589850 MRJ589850 NBF589850 NLB589850 NUX589850 OET589850 OOP589850 OYL589850 PIH589850 PSD589850 QBZ589850 QLV589850 QVR589850 RFN589850 RPJ589850 RZF589850 SJB589850 SSX589850 TCT589850 TMP589850 TWL589850 UGH589850 UQD589850 UZZ589850 VJV589850 VTR589850 WDN589850 WNJ589850 WXF589850 O655386 KT655386 UP655386 AEL655386 AOH655386 AYD655386 BHZ655386 BRV655386 CBR655386 CLN655386 CVJ655386 DFF655386 DPB655386 DYX655386 EIT655386 ESP655386 FCL655386 FMH655386 FWD655386 GFZ655386 GPV655386 GZR655386 HJN655386 HTJ655386 IDF655386 INB655386 IWX655386 JGT655386 JQP655386 KAL655386 KKH655386 KUD655386 LDZ655386 LNV655386 LXR655386 MHN655386 MRJ655386 NBF655386 NLB655386 NUX655386 OET655386 OOP655386 OYL655386 PIH655386 PSD655386 QBZ655386 QLV655386 QVR655386 RFN655386 RPJ655386 RZF655386 SJB655386 SSX655386 TCT655386 TMP655386 TWL655386 UGH655386 UQD655386 UZZ655386 VJV655386 VTR655386 WDN655386 WNJ655386 WXF655386 O720922 KT720922 UP720922 AEL720922 AOH720922 AYD720922 BHZ720922 BRV720922 CBR720922 CLN720922 CVJ720922 DFF720922 DPB720922 DYX720922 EIT720922 ESP720922 FCL720922 FMH720922 FWD720922 GFZ720922 GPV720922 GZR720922 HJN720922 HTJ720922 IDF720922 INB720922 IWX720922 JGT720922 JQP720922 KAL720922 KKH720922 KUD720922 LDZ720922 LNV720922 LXR720922 MHN720922 MRJ720922 NBF720922 NLB720922 NUX720922 OET720922 OOP720922 OYL720922 PIH720922 PSD720922 QBZ720922 QLV720922 QVR720922 RFN720922 RPJ720922 RZF720922 SJB720922 SSX720922 TCT720922 TMP720922 TWL720922 UGH720922 UQD720922 UZZ720922 VJV720922 VTR720922 WDN720922 WNJ720922 WXF720922 O786458 KT786458 UP786458 AEL786458 AOH786458 AYD786458 BHZ786458 BRV786458 CBR786458 CLN786458 CVJ786458 DFF786458 DPB786458 DYX786458 EIT786458 ESP786458 FCL786458 FMH786458 FWD786458 GFZ786458 GPV786458 GZR786458 HJN786458 HTJ786458 IDF786458 INB786458 IWX786458 JGT786458 JQP786458 KAL786458 KKH786458 KUD786458 LDZ786458 LNV786458 LXR786458 MHN786458 MRJ786458 NBF786458 NLB786458 NUX786458 OET786458 OOP786458 OYL786458 PIH786458 PSD786458 QBZ786458 QLV786458 QVR786458 RFN786458 RPJ786458 RZF786458 SJB786458 SSX786458 TCT786458 TMP786458 TWL786458 UGH786458 UQD786458 UZZ786458 VJV786458 VTR786458 WDN786458 WNJ786458 WXF786458 O851994 KT851994 UP851994 AEL851994 AOH851994 AYD851994 BHZ851994 BRV851994 CBR851994 CLN851994 CVJ851994 DFF851994 DPB851994 DYX851994 EIT851994 ESP851994 FCL851994 FMH851994 FWD851994 GFZ851994 GPV851994 GZR851994 HJN851994 HTJ851994 IDF851994 INB851994 IWX851994 JGT851994 JQP851994 KAL851994 KKH851994 KUD851994 LDZ851994 LNV851994 LXR851994 MHN851994 MRJ851994 NBF851994 NLB851994 NUX851994 OET851994 OOP851994 OYL851994 PIH851994 PSD851994 QBZ851994 QLV851994 QVR851994 RFN851994 RPJ851994 RZF851994 SJB851994 SSX851994 TCT851994 TMP851994 TWL851994 UGH851994 UQD851994 UZZ851994 VJV851994 VTR851994 WDN851994 WNJ851994 WXF851994 O917530 KT917530 UP917530 AEL917530 AOH917530 AYD917530 BHZ917530 BRV917530 CBR917530 CLN917530 CVJ917530 DFF917530 DPB917530 DYX917530 EIT917530 ESP917530 FCL917530 FMH917530 FWD917530 GFZ917530 GPV917530 GZR917530 HJN917530 HTJ917530 IDF917530 INB917530 IWX917530 JGT917530 JQP917530 KAL917530 KKH917530 KUD917530 LDZ917530 LNV917530 LXR917530 MHN917530 MRJ917530 NBF917530 NLB917530 NUX917530 OET917530 OOP917530 OYL917530 PIH917530 PSD917530 QBZ917530 QLV917530 QVR917530 RFN917530 RPJ917530 RZF917530 SJB917530 SSX917530 TCT917530 TMP917530 TWL917530 UGH917530 UQD917530 UZZ917530 VJV917530 VTR917530 WDN917530 WNJ917530 WXF917530 O983066 KT983066 UP983066 AEL983066 AOH983066 AYD983066 BHZ983066 BRV983066 CBR983066 CLN983066 CVJ983066 DFF983066 DPB983066 DYX983066 EIT983066 ESP983066 FCL983066 FMH983066 FWD983066 GFZ983066 GPV983066 GZR983066 HJN983066 HTJ983066 IDF983066 INB983066 IWX983066 JGT983066 JQP983066 KAL983066 KKH983066 KUD983066 LDZ983066 LNV983066 LXR983066 MHN983066 MRJ983066 NBF983066 NLB983066 NUX983066 OET983066 OOP983066 OYL983066 PIH983066 PSD983066 QBZ983066 QLV983066 QVR983066 RFN983066 RPJ983066 RZF983066 SJB983066 SSX983066 TCT983066 TMP983066 TWL983066 UGH983066 UQD983066 UZZ983066 VJV983066 VTR983066 WDN983066 WNJ983066 WXF983066 V22 V65562 V131098 V196634 V262170 V327706 V393242 V458778 V524314 V589850 V655386 V720922 V786458 V851994 V917530 V983066 AC22 AC65562 AC131098 AC196634 AC262170 AC327706 AC393242 AC458778 AC524314 AC589850 AC655386 AC720922 AC786458 AC851994 AC917530 AC983066 AJ22 AJ65562 AJ131098 AJ196634 AJ262170 AJ327706 AJ393242 AJ458778 AJ524314 AJ589850 AJ655386 AJ720922 AJ786458 AJ851994 AJ917530 AJ983066 AQ22 AQ65562 AQ131098 AQ196634 AQ262170 AQ327706 AQ393242 AQ458778 AQ524314 AQ589850 AQ655386 AQ720922 AQ786458 AQ851994 AQ917530 AQ983066 AX22 AX65562 AX131098 AX196634 AX262170 AX327706 AX393242 AX458778 AX524314 AX589850 AX655386 AX720922 AX786458 AX851994 AX917530 AX983066">
      <formula1>kind_of_scheme_in</formula1>
    </dataValidation>
    <dataValidation type="textLength" operator="lessThanOrEqual" allowBlank="1" showInputMessage="1" showErrorMessage="1" errorTitle="Ошибка" error="Допускается ввод не более 900 символов!" sqref="WXN983062:WXN983069 WNR983062:WNR983069 BF65558:BF65565 LB65558:LB65565 UX65558:UX65565 AET65558:AET65565 AOP65558:AOP65565 AYL65558:AYL65565 BIH65558:BIH65565 BSD65558:BSD65565 CBZ65558:CBZ65565 CLV65558:CLV65565 CVR65558:CVR65565 DFN65558:DFN65565 DPJ65558:DPJ65565 DZF65558:DZF65565 EJB65558:EJB65565 ESX65558:ESX65565 FCT65558:FCT65565 FMP65558:FMP65565 FWL65558:FWL65565 GGH65558:GGH65565 GQD65558:GQD65565 GZZ65558:GZZ65565 HJV65558:HJV65565 HTR65558:HTR65565 IDN65558:IDN65565 INJ65558:INJ65565 IXF65558:IXF65565 JHB65558:JHB65565 JQX65558:JQX65565 KAT65558:KAT65565 KKP65558:KKP65565 KUL65558:KUL65565 LEH65558:LEH65565 LOD65558:LOD65565 LXZ65558:LXZ65565 MHV65558:MHV65565 MRR65558:MRR65565 NBN65558:NBN65565 NLJ65558:NLJ65565 NVF65558:NVF65565 OFB65558:OFB65565 OOX65558:OOX65565 OYT65558:OYT65565 PIP65558:PIP65565 PSL65558:PSL65565 QCH65558:QCH65565 QMD65558:QMD65565 QVZ65558:QVZ65565 RFV65558:RFV65565 RPR65558:RPR65565 RZN65558:RZN65565 SJJ65558:SJJ65565 STF65558:STF65565 TDB65558:TDB65565 TMX65558:TMX65565 TWT65558:TWT65565 UGP65558:UGP65565 UQL65558:UQL65565 VAH65558:VAH65565 VKD65558:VKD65565 VTZ65558:VTZ65565 WDV65558:WDV65565 WNR65558:WNR65565 WXN65558:WXN65565 BF131094:BF131101 LB131094:LB131101 UX131094:UX131101 AET131094:AET131101 AOP131094:AOP131101 AYL131094:AYL131101 BIH131094:BIH131101 BSD131094:BSD131101 CBZ131094:CBZ131101 CLV131094:CLV131101 CVR131094:CVR131101 DFN131094:DFN131101 DPJ131094:DPJ131101 DZF131094:DZF131101 EJB131094:EJB131101 ESX131094:ESX131101 FCT131094:FCT131101 FMP131094:FMP131101 FWL131094:FWL131101 GGH131094:GGH131101 GQD131094:GQD131101 GZZ131094:GZZ131101 HJV131094:HJV131101 HTR131094:HTR131101 IDN131094:IDN131101 INJ131094:INJ131101 IXF131094:IXF131101 JHB131094:JHB131101 JQX131094:JQX131101 KAT131094:KAT131101 KKP131094:KKP131101 KUL131094:KUL131101 LEH131094:LEH131101 LOD131094:LOD131101 LXZ131094:LXZ131101 MHV131094:MHV131101 MRR131094:MRR131101 NBN131094:NBN131101 NLJ131094:NLJ131101 NVF131094:NVF131101 OFB131094:OFB131101 OOX131094:OOX131101 OYT131094:OYT131101 PIP131094:PIP131101 PSL131094:PSL131101 QCH131094:QCH131101 QMD131094:QMD131101 QVZ131094:QVZ131101 RFV131094:RFV131101 RPR131094:RPR131101 RZN131094:RZN131101 SJJ131094:SJJ131101 STF131094:STF131101 TDB131094:TDB131101 TMX131094:TMX131101 TWT131094:TWT131101 UGP131094:UGP131101 UQL131094:UQL131101 VAH131094:VAH131101 VKD131094:VKD131101 VTZ131094:VTZ131101 WDV131094:WDV131101 WNR131094:WNR131101 WXN131094:WXN131101 BF196630:BF196637 LB196630:LB196637 UX196630:UX196637 AET196630:AET196637 AOP196630:AOP196637 AYL196630:AYL196637 BIH196630:BIH196637 BSD196630:BSD196637 CBZ196630:CBZ196637 CLV196630:CLV196637 CVR196630:CVR196637 DFN196630:DFN196637 DPJ196630:DPJ196637 DZF196630:DZF196637 EJB196630:EJB196637 ESX196630:ESX196637 FCT196630:FCT196637 FMP196630:FMP196637 FWL196630:FWL196637 GGH196630:GGH196637 GQD196630:GQD196637 GZZ196630:GZZ196637 HJV196630:HJV196637 HTR196630:HTR196637 IDN196630:IDN196637 INJ196630:INJ196637 IXF196630:IXF196637 JHB196630:JHB196637 JQX196630:JQX196637 KAT196630:KAT196637 KKP196630:KKP196637 KUL196630:KUL196637 LEH196630:LEH196637 LOD196630:LOD196637 LXZ196630:LXZ196637 MHV196630:MHV196637 MRR196630:MRR196637 NBN196630:NBN196637 NLJ196630:NLJ196637 NVF196630:NVF196637 OFB196630:OFB196637 OOX196630:OOX196637 OYT196630:OYT196637 PIP196630:PIP196637 PSL196630:PSL196637 QCH196630:QCH196637 QMD196630:QMD196637 QVZ196630:QVZ196637 RFV196630:RFV196637 RPR196630:RPR196637 RZN196630:RZN196637 SJJ196630:SJJ196637 STF196630:STF196637 TDB196630:TDB196637 TMX196630:TMX196637 TWT196630:TWT196637 UGP196630:UGP196637 UQL196630:UQL196637 VAH196630:VAH196637 VKD196630:VKD196637 VTZ196630:VTZ196637 WDV196630:WDV196637 WNR196630:WNR196637 WXN196630:WXN196637 BF262166:BF262173 LB262166:LB262173 UX262166:UX262173 AET262166:AET262173 AOP262166:AOP262173 AYL262166:AYL262173 BIH262166:BIH262173 BSD262166:BSD262173 CBZ262166:CBZ262173 CLV262166:CLV262173 CVR262166:CVR262173 DFN262166:DFN262173 DPJ262166:DPJ262173 DZF262166:DZF262173 EJB262166:EJB262173 ESX262166:ESX262173 FCT262166:FCT262173 FMP262166:FMP262173 FWL262166:FWL262173 GGH262166:GGH262173 GQD262166:GQD262173 GZZ262166:GZZ262173 HJV262166:HJV262173 HTR262166:HTR262173 IDN262166:IDN262173 INJ262166:INJ262173 IXF262166:IXF262173 JHB262166:JHB262173 JQX262166:JQX262173 KAT262166:KAT262173 KKP262166:KKP262173 KUL262166:KUL262173 LEH262166:LEH262173 LOD262166:LOD262173 LXZ262166:LXZ262173 MHV262166:MHV262173 MRR262166:MRR262173 NBN262166:NBN262173 NLJ262166:NLJ262173 NVF262166:NVF262173 OFB262166:OFB262173 OOX262166:OOX262173 OYT262166:OYT262173 PIP262166:PIP262173 PSL262166:PSL262173 QCH262166:QCH262173 QMD262166:QMD262173 QVZ262166:QVZ262173 RFV262166:RFV262173 RPR262166:RPR262173 RZN262166:RZN262173 SJJ262166:SJJ262173 STF262166:STF262173 TDB262166:TDB262173 TMX262166:TMX262173 TWT262166:TWT262173 UGP262166:UGP262173 UQL262166:UQL262173 VAH262166:VAH262173 VKD262166:VKD262173 VTZ262166:VTZ262173 WDV262166:WDV262173 WNR262166:WNR262173 WXN262166:WXN262173 BF327702:BF327709 LB327702:LB327709 UX327702:UX327709 AET327702:AET327709 AOP327702:AOP327709 AYL327702:AYL327709 BIH327702:BIH327709 BSD327702:BSD327709 CBZ327702:CBZ327709 CLV327702:CLV327709 CVR327702:CVR327709 DFN327702:DFN327709 DPJ327702:DPJ327709 DZF327702:DZF327709 EJB327702:EJB327709 ESX327702:ESX327709 FCT327702:FCT327709 FMP327702:FMP327709 FWL327702:FWL327709 GGH327702:GGH327709 GQD327702:GQD327709 GZZ327702:GZZ327709 HJV327702:HJV327709 HTR327702:HTR327709 IDN327702:IDN327709 INJ327702:INJ327709 IXF327702:IXF327709 JHB327702:JHB327709 JQX327702:JQX327709 KAT327702:KAT327709 KKP327702:KKP327709 KUL327702:KUL327709 LEH327702:LEH327709 LOD327702:LOD327709 LXZ327702:LXZ327709 MHV327702:MHV327709 MRR327702:MRR327709 NBN327702:NBN327709 NLJ327702:NLJ327709 NVF327702:NVF327709 OFB327702:OFB327709 OOX327702:OOX327709 OYT327702:OYT327709 PIP327702:PIP327709 PSL327702:PSL327709 QCH327702:QCH327709 QMD327702:QMD327709 QVZ327702:QVZ327709 RFV327702:RFV327709 RPR327702:RPR327709 RZN327702:RZN327709 SJJ327702:SJJ327709 STF327702:STF327709 TDB327702:TDB327709 TMX327702:TMX327709 TWT327702:TWT327709 UGP327702:UGP327709 UQL327702:UQL327709 VAH327702:VAH327709 VKD327702:VKD327709 VTZ327702:VTZ327709 WDV327702:WDV327709 WNR327702:WNR327709 WXN327702:WXN327709 BF393238:BF393245 LB393238:LB393245 UX393238:UX393245 AET393238:AET393245 AOP393238:AOP393245 AYL393238:AYL393245 BIH393238:BIH393245 BSD393238:BSD393245 CBZ393238:CBZ393245 CLV393238:CLV393245 CVR393238:CVR393245 DFN393238:DFN393245 DPJ393238:DPJ393245 DZF393238:DZF393245 EJB393238:EJB393245 ESX393238:ESX393245 FCT393238:FCT393245 FMP393238:FMP393245 FWL393238:FWL393245 GGH393238:GGH393245 GQD393238:GQD393245 GZZ393238:GZZ393245 HJV393238:HJV393245 HTR393238:HTR393245 IDN393238:IDN393245 INJ393238:INJ393245 IXF393238:IXF393245 JHB393238:JHB393245 JQX393238:JQX393245 KAT393238:KAT393245 KKP393238:KKP393245 KUL393238:KUL393245 LEH393238:LEH393245 LOD393238:LOD393245 LXZ393238:LXZ393245 MHV393238:MHV393245 MRR393238:MRR393245 NBN393238:NBN393245 NLJ393238:NLJ393245 NVF393238:NVF393245 OFB393238:OFB393245 OOX393238:OOX393245 OYT393238:OYT393245 PIP393238:PIP393245 PSL393238:PSL393245 QCH393238:QCH393245 QMD393238:QMD393245 QVZ393238:QVZ393245 RFV393238:RFV393245 RPR393238:RPR393245 RZN393238:RZN393245 SJJ393238:SJJ393245 STF393238:STF393245 TDB393238:TDB393245 TMX393238:TMX393245 TWT393238:TWT393245 UGP393238:UGP393245 UQL393238:UQL393245 VAH393238:VAH393245 VKD393238:VKD393245 VTZ393238:VTZ393245 WDV393238:WDV393245 WNR393238:WNR393245 WXN393238:WXN393245 BF458774:BF458781 LB458774:LB458781 UX458774:UX458781 AET458774:AET458781 AOP458774:AOP458781 AYL458774:AYL458781 BIH458774:BIH458781 BSD458774:BSD458781 CBZ458774:CBZ458781 CLV458774:CLV458781 CVR458774:CVR458781 DFN458774:DFN458781 DPJ458774:DPJ458781 DZF458774:DZF458781 EJB458774:EJB458781 ESX458774:ESX458781 FCT458774:FCT458781 FMP458774:FMP458781 FWL458774:FWL458781 GGH458774:GGH458781 GQD458774:GQD458781 GZZ458774:GZZ458781 HJV458774:HJV458781 HTR458774:HTR458781 IDN458774:IDN458781 INJ458774:INJ458781 IXF458774:IXF458781 JHB458774:JHB458781 JQX458774:JQX458781 KAT458774:KAT458781 KKP458774:KKP458781 KUL458774:KUL458781 LEH458774:LEH458781 LOD458774:LOD458781 LXZ458774:LXZ458781 MHV458774:MHV458781 MRR458774:MRR458781 NBN458774:NBN458781 NLJ458774:NLJ458781 NVF458774:NVF458781 OFB458774:OFB458781 OOX458774:OOX458781 OYT458774:OYT458781 PIP458774:PIP458781 PSL458774:PSL458781 QCH458774:QCH458781 QMD458774:QMD458781 QVZ458774:QVZ458781 RFV458774:RFV458781 RPR458774:RPR458781 RZN458774:RZN458781 SJJ458774:SJJ458781 STF458774:STF458781 TDB458774:TDB458781 TMX458774:TMX458781 TWT458774:TWT458781 UGP458774:UGP458781 UQL458774:UQL458781 VAH458774:VAH458781 VKD458774:VKD458781 VTZ458774:VTZ458781 WDV458774:WDV458781 WNR458774:WNR458781 WXN458774:WXN458781 BF524310:BF524317 LB524310:LB524317 UX524310:UX524317 AET524310:AET524317 AOP524310:AOP524317 AYL524310:AYL524317 BIH524310:BIH524317 BSD524310:BSD524317 CBZ524310:CBZ524317 CLV524310:CLV524317 CVR524310:CVR524317 DFN524310:DFN524317 DPJ524310:DPJ524317 DZF524310:DZF524317 EJB524310:EJB524317 ESX524310:ESX524317 FCT524310:FCT524317 FMP524310:FMP524317 FWL524310:FWL524317 GGH524310:GGH524317 GQD524310:GQD524317 GZZ524310:GZZ524317 HJV524310:HJV524317 HTR524310:HTR524317 IDN524310:IDN524317 INJ524310:INJ524317 IXF524310:IXF524317 JHB524310:JHB524317 JQX524310:JQX524317 KAT524310:KAT524317 KKP524310:KKP524317 KUL524310:KUL524317 LEH524310:LEH524317 LOD524310:LOD524317 LXZ524310:LXZ524317 MHV524310:MHV524317 MRR524310:MRR524317 NBN524310:NBN524317 NLJ524310:NLJ524317 NVF524310:NVF524317 OFB524310:OFB524317 OOX524310:OOX524317 OYT524310:OYT524317 PIP524310:PIP524317 PSL524310:PSL524317 QCH524310:QCH524317 QMD524310:QMD524317 QVZ524310:QVZ524317 RFV524310:RFV524317 RPR524310:RPR524317 RZN524310:RZN524317 SJJ524310:SJJ524317 STF524310:STF524317 TDB524310:TDB524317 TMX524310:TMX524317 TWT524310:TWT524317 UGP524310:UGP524317 UQL524310:UQL524317 VAH524310:VAH524317 VKD524310:VKD524317 VTZ524310:VTZ524317 WDV524310:WDV524317 WNR524310:WNR524317 WXN524310:WXN524317 BF589846:BF589853 LB589846:LB589853 UX589846:UX589853 AET589846:AET589853 AOP589846:AOP589853 AYL589846:AYL589853 BIH589846:BIH589853 BSD589846:BSD589853 CBZ589846:CBZ589853 CLV589846:CLV589853 CVR589846:CVR589853 DFN589846:DFN589853 DPJ589846:DPJ589853 DZF589846:DZF589853 EJB589846:EJB589853 ESX589846:ESX589853 FCT589846:FCT589853 FMP589846:FMP589853 FWL589846:FWL589853 GGH589846:GGH589853 GQD589846:GQD589853 GZZ589846:GZZ589853 HJV589846:HJV589853 HTR589846:HTR589853 IDN589846:IDN589853 INJ589846:INJ589853 IXF589846:IXF589853 JHB589846:JHB589853 JQX589846:JQX589853 KAT589846:KAT589853 KKP589846:KKP589853 KUL589846:KUL589853 LEH589846:LEH589853 LOD589846:LOD589853 LXZ589846:LXZ589853 MHV589846:MHV589853 MRR589846:MRR589853 NBN589846:NBN589853 NLJ589846:NLJ589853 NVF589846:NVF589853 OFB589846:OFB589853 OOX589846:OOX589853 OYT589846:OYT589853 PIP589846:PIP589853 PSL589846:PSL589853 QCH589846:QCH589853 QMD589846:QMD589853 QVZ589846:QVZ589853 RFV589846:RFV589853 RPR589846:RPR589853 RZN589846:RZN589853 SJJ589846:SJJ589853 STF589846:STF589853 TDB589846:TDB589853 TMX589846:TMX589853 TWT589846:TWT589853 UGP589846:UGP589853 UQL589846:UQL589853 VAH589846:VAH589853 VKD589846:VKD589853 VTZ589846:VTZ589853 WDV589846:WDV589853 WNR589846:WNR589853 WXN589846:WXN589853 BF655382:BF655389 LB655382:LB655389 UX655382:UX655389 AET655382:AET655389 AOP655382:AOP655389 AYL655382:AYL655389 BIH655382:BIH655389 BSD655382:BSD655389 CBZ655382:CBZ655389 CLV655382:CLV655389 CVR655382:CVR655389 DFN655382:DFN655389 DPJ655382:DPJ655389 DZF655382:DZF655389 EJB655382:EJB655389 ESX655382:ESX655389 FCT655382:FCT655389 FMP655382:FMP655389 FWL655382:FWL655389 GGH655382:GGH655389 GQD655382:GQD655389 GZZ655382:GZZ655389 HJV655382:HJV655389 HTR655382:HTR655389 IDN655382:IDN655389 INJ655382:INJ655389 IXF655382:IXF655389 JHB655382:JHB655389 JQX655382:JQX655389 KAT655382:KAT655389 KKP655382:KKP655389 KUL655382:KUL655389 LEH655382:LEH655389 LOD655382:LOD655389 LXZ655382:LXZ655389 MHV655382:MHV655389 MRR655382:MRR655389 NBN655382:NBN655389 NLJ655382:NLJ655389 NVF655382:NVF655389 OFB655382:OFB655389 OOX655382:OOX655389 OYT655382:OYT655389 PIP655382:PIP655389 PSL655382:PSL655389 QCH655382:QCH655389 QMD655382:QMD655389 QVZ655382:QVZ655389 RFV655382:RFV655389 RPR655382:RPR655389 RZN655382:RZN655389 SJJ655382:SJJ655389 STF655382:STF655389 TDB655382:TDB655389 TMX655382:TMX655389 TWT655382:TWT655389 UGP655382:UGP655389 UQL655382:UQL655389 VAH655382:VAH655389 VKD655382:VKD655389 VTZ655382:VTZ655389 WDV655382:WDV655389 WNR655382:WNR655389 WXN655382:WXN655389 BF720918:BF720925 LB720918:LB720925 UX720918:UX720925 AET720918:AET720925 AOP720918:AOP720925 AYL720918:AYL720925 BIH720918:BIH720925 BSD720918:BSD720925 CBZ720918:CBZ720925 CLV720918:CLV720925 CVR720918:CVR720925 DFN720918:DFN720925 DPJ720918:DPJ720925 DZF720918:DZF720925 EJB720918:EJB720925 ESX720918:ESX720925 FCT720918:FCT720925 FMP720918:FMP720925 FWL720918:FWL720925 GGH720918:GGH720925 GQD720918:GQD720925 GZZ720918:GZZ720925 HJV720918:HJV720925 HTR720918:HTR720925 IDN720918:IDN720925 INJ720918:INJ720925 IXF720918:IXF720925 JHB720918:JHB720925 JQX720918:JQX720925 KAT720918:KAT720925 KKP720918:KKP720925 KUL720918:KUL720925 LEH720918:LEH720925 LOD720918:LOD720925 LXZ720918:LXZ720925 MHV720918:MHV720925 MRR720918:MRR720925 NBN720918:NBN720925 NLJ720918:NLJ720925 NVF720918:NVF720925 OFB720918:OFB720925 OOX720918:OOX720925 OYT720918:OYT720925 PIP720918:PIP720925 PSL720918:PSL720925 QCH720918:QCH720925 QMD720918:QMD720925 QVZ720918:QVZ720925 RFV720918:RFV720925 RPR720918:RPR720925 RZN720918:RZN720925 SJJ720918:SJJ720925 STF720918:STF720925 TDB720918:TDB720925 TMX720918:TMX720925 TWT720918:TWT720925 UGP720918:UGP720925 UQL720918:UQL720925 VAH720918:VAH720925 VKD720918:VKD720925 VTZ720918:VTZ720925 WDV720918:WDV720925 WNR720918:WNR720925 WXN720918:WXN720925 BF786454:BF786461 LB786454:LB786461 UX786454:UX786461 AET786454:AET786461 AOP786454:AOP786461 AYL786454:AYL786461 BIH786454:BIH786461 BSD786454:BSD786461 CBZ786454:CBZ786461 CLV786454:CLV786461 CVR786454:CVR786461 DFN786454:DFN786461 DPJ786454:DPJ786461 DZF786454:DZF786461 EJB786454:EJB786461 ESX786454:ESX786461 FCT786454:FCT786461 FMP786454:FMP786461 FWL786454:FWL786461 GGH786454:GGH786461 GQD786454:GQD786461 GZZ786454:GZZ786461 HJV786454:HJV786461 HTR786454:HTR786461 IDN786454:IDN786461 INJ786454:INJ786461 IXF786454:IXF786461 JHB786454:JHB786461 JQX786454:JQX786461 KAT786454:KAT786461 KKP786454:KKP786461 KUL786454:KUL786461 LEH786454:LEH786461 LOD786454:LOD786461 LXZ786454:LXZ786461 MHV786454:MHV786461 MRR786454:MRR786461 NBN786454:NBN786461 NLJ786454:NLJ786461 NVF786454:NVF786461 OFB786454:OFB786461 OOX786454:OOX786461 OYT786454:OYT786461 PIP786454:PIP786461 PSL786454:PSL786461 QCH786454:QCH786461 QMD786454:QMD786461 QVZ786454:QVZ786461 RFV786454:RFV786461 RPR786454:RPR786461 RZN786454:RZN786461 SJJ786454:SJJ786461 STF786454:STF786461 TDB786454:TDB786461 TMX786454:TMX786461 TWT786454:TWT786461 UGP786454:UGP786461 UQL786454:UQL786461 VAH786454:VAH786461 VKD786454:VKD786461 VTZ786454:VTZ786461 WDV786454:WDV786461 WNR786454:WNR786461 WXN786454:WXN786461 BF851990:BF851997 LB851990:LB851997 UX851990:UX851997 AET851990:AET851997 AOP851990:AOP851997 AYL851990:AYL851997 BIH851990:BIH851997 BSD851990:BSD851997 CBZ851990:CBZ851997 CLV851990:CLV851997 CVR851990:CVR851997 DFN851990:DFN851997 DPJ851990:DPJ851997 DZF851990:DZF851997 EJB851990:EJB851997 ESX851990:ESX851997 FCT851990:FCT851997 FMP851990:FMP851997 FWL851990:FWL851997 GGH851990:GGH851997 GQD851990:GQD851997 GZZ851990:GZZ851997 HJV851990:HJV851997 HTR851990:HTR851997 IDN851990:IDN851997 INJ851990:INJ851997 IXF851990:IXF851997 JHB851990:JHB851997 JQX851990:JQX851997 KAT851990:KAT851997 KKP851990:KKP851997 KUL851990:KUL851997 LEH851990:LEH851997 LOD851990:LOD851997 LXZ851990:LXZ851997 MHV851990:MHV851997 MRR851990:MRR851997 NBN851990:NBN851997 NLJ851990:NLJ851997 NVF851990:NVF851997 OFB851990:OFB851997 OOX851990:OOX851997 OYT851990:OYT851997 PIP851990:PIP851997 PSL851990:PSL851997 QCH851990:QCH851997 QMD851990:QMD851997 QVZ851990:QVZ851997 RFV851990:RFV851997 RPR851990:RPR851997 RZN851990:RZN851997 SJJ851990:SJJ851997 STF851990:STF851997 TDB851990:TDB851997 TMX851990:TMX851997 TWT851990:TWT851997 UGP851990:UGP851997 UQL851990:UQL851997 VAH851990:VAH851997 VKD851990:VKD851997 VTZ851990:VTZ851997 WDV851990:WDV851997 WNR851990:WNR851997 WXN851990:WXN851997 BF917526:BF917533 LB917526:LB917533 UX917526:UX917533 AET917526:AET917533 AOP917526:AOP917533 AYL917526:AYL917533 BIH917526:BIH917533 BSD917526:BSD917533 CBZ917526:CBZ917533 CLV917526:CLV917533 CVR917526:CVR917533 DFN917526:DFN917533 DPJ917526:DPJ917533 DZF917526:DZF917533 EJB917526:EJB917533 ESX917526:ESX917533 FCT917526:FCT917533 FMP917526:FMP917533 FWL917526:FWL917533 GGH917526:GGH917533 GQD917526:GQD917533 GZZ917526:GZZ917533 HJV917526:HJV917533 HTR917526:HTR917533 IDN917526:IDN917533 INJ917526:INJ917533 IXF917526:IXF917533 JHB917526:JHB917533 JQX917526:JQX917533 KAT917526:KAT917533 KKP917526:KKP917533 KUL917526:KUL917533 LEH917526:LEH917533 LOD917526:LOD917533 LXZ917526:LXZ917533 MHV917526:MHV917533 MRR917526:MRR917533 NBN917526:NBN917533 NLJ917526:NLJ917533 NVF917526:NVF917533 OFB917526:OFB917533 OOX917526:OOX917533 OYT917526:OYT917533 PIP917526:PIP917533 PSL917526:PSL917533 QCH917526:QCH917533 QMD917526:QMD917533 QVZ917526:QVZ917533 RFV917526:RFV917533 RPR917526:RPR917533 RZN917526:RZN917533 SJJ917526:SJJ917533 STF917526:STF917533 TDB917526:TDB917533 TMX917526:TMX917533 TWT917526:TWT917533 UGP917526:UGP917533 UQL917526:UQL917533 VAH917526:VAH917533 VKD917526:VKD917533 VTZ917526:VTZ917533 WDV917526:WDV917533 WNR917526:WNR917533 WXN917526:WXN917533 BF983062:BF983069 LB983062:LB983069 UX983062:UX983069 AET983062:AET983069 AOP983062:AOP983069 AYL983062:AYL983069 BIH983062:BIH983069 BSD983062:BSD983069 CBZ983062:CBZ983069 CLV983062:CLV983069 CVR983062:CVR983069 DFN983062:DFN983069 DPJ983062:DPJ983069 DZF983062:DZF983069 EJB983062:EJB983069 ESX983062:ESX983069 FCT983062:FCT983069 FMP983062:FMP983069 FWL983062:FWL983069 GGH983062:GGH983069 GQD983062:GQD983069 GZZ983062:GZZ983069 HJV983062:HJV983069 HTR983062:HTR983069 IDN983062:IDN983069 INJ983062:INJ983069 IXF983062:IXF983069 JHB983062:JHB983069 JQX983062:JQX983069 KAT983062:KAT983069 KKP983062:KKP983069 KUL983062:KUL983069 LEH983062:LEH983069 LOD983062:LOD983069 LXZ983062:LXZ983069 MHV983062:MHV983069 MRR983062:MRR983069 NBN983062:NBN983069 NLJ983062:NLJ983069 NVF983062:NVF983069 OFB983062:OFB983069 OOX983062:OOX983069 OYT983062:OYT983069 PIP983062:PIP983069 PSL983062:PSL983069 QCH983062:QCH983069 QMD983062:QMD983069 QVZ983062:QVZ983069 RFV983062:RFV983069 RPR983062:RPR983069 RZN983062:RZN983069 SJJ983062:SJJ983069 STF983062:STF983069 TDB983062:TDB983069 TMX983062:TMX983069 TWT983062:TWT983069 UGP983062:UGP983069 UQL983062:UQL983069 VAH983062:VAH983069 VKD983062:VKD983069 VTZ983062:VTZ983069 WDV983062:WDV983069 LB18:LB25 UX18:UX25 AET18:AET25 AOP18:AOP25 AYL18:AYL25 BIH18:BIH25 BSD18:BSD25 CBZ18:CBZ25 CLV18:CLV25 CVR18:CVR25 DFN18:DFN25 DPJ18:DPJ25 DZF18:DZF25 EJB18:EJB25 ESX18:ESX25 FCT18:FCT25 FMP18:FMP25 FWL18:FWL25 GGH18:GGH25 GQD18:GQD25 GZZ18:GZZ25 HJV18:HJV25 HTR18:HTR25 IDN18:IDN25 INJ18:INJ25 IXF18:IXF25 JHB18:JHB25 JQX18:JQX25 KAT18:KAT25 KKP18:KKP25 KUL18:KUL25 LEH18:LEH25 LOD18:LOD25 LXZ18:LXZ25 MHV18:MHV25 MRR18:MRR25 NBN18:NBN25 NLJ18:NLJ25 NVF18:NVF25 OFB18:OFB25 OOX18:OOX25 OYT18:OYT25 PIP18:PIP25 PSL18:PSL25 QCH18:QCH25 QMD18:QMD25 QVZ18:QVZ25 RFV18:RFV25 RPR18:RPR25 RZN18:RZN25 SJJ18:SJJ25 STF18:STF25 TDB18:TDB25 TMX18:TMX25 TWT18:TWT25 UGP18:UGP25 UQL18:UQL25 VAH18:VAH25 VKD18:VKD25 VTZ18:VTZ25 WDV18:WDV25 WNR18:WNR25 WXN18:WXN25 WXN27:WXN29 WNR27:WNR29 LB27:LB29 UX27:UX29 AET27:AET29 AOP27:AOP29 AYL27:AYL29 BIH27:BIH29 BSD27:BSD29 CBZ27:CBZ29 CLV27:CLV29 CVR27:CVR29 DFN27:DFN29 DPJ27:DPJ29 DZF27:DZF29 EJB27:EJB29 ESX27:ESX29 FCT27:FCT29 FMP27:FMP29 FWL27:FWL29 GGH27:GGH29 GQD27:GQD29 GZZ27:GZZ29 HJV27:HJV29 HTR27:HTR29 IDN27:IDN29 INJ27:INJ29 IXF27:IXF29 JHB27:JHB29 JQX27:JQX29 KAT27:KAT29 KKP27:KKP29 KUL27:KUL29 LEH27:LEH29 LOD27:LOD29 LXZ27:LXZ29 MHV27:MHV29 MRR27:MRR29 NBN27:NBN29 NLJ27:NLJ29 NVF27:NVF29 OFB27:OFB29 OOX27:OOX29 OYT27:OYT29 PIP27:PIP29 PSL27:PSL29 QCH27:QCH29 QMD27:QMD29 QVZ27:QVZ29 RFV27:RFV29 RPR27:RPR29 RZN27:RZN29 SJJ27:SJJ29 STF27:STF29 TDB27:TDB29 TMX27:TMX29 TWT27:TWT29 UGP27:UGP29 UQL27:UQL29 VAH27:VAH29 VKD27:VKD29 VTZ27:VTZ29 WDV27:WDV29 WXN31:WXN33 WNR31:WNR33 LB31:LB33 UX31:UX33 AET31:AET33 AOP31:AOP33 AYL31:AYL33 BIH31:BIH33 BSD31:BSD33 CBZ31:CBZ33 CLV31:CLV33 CVR31:CVR33 DFN31:DFN33 DPJ31:DPJ33 DZF31:DZF33 EJB31:EJB33 ESX31:ESX33 FCT31:FCT33 FMP31:FMP33 FWL31:FWL33 GGH31:GGH33 GQD31:GQD33 GZZ31:GZZ33 HJV31:HJV33 HTR31:HTR33 IDN31:IDN33 INJ31:INJ33 IXF31:IXF33 JHB31:JHB33 JQX31:JQX33 KAT31:KAT33 KKP31:KKP33 KUL31:KUL33 LEH31:LEH33 LOD31:LOD33 LXZ31:LXZ33 MHV31:MHV33 MRR31:MRR33 NBN31:NBN33 NLJ31:NLJ33 NVF31:NVF33 OFB31:OFB33 OOX31:OOX33 OYT31:OYT33 PIP31:PIP33 PSL31:PSL33 QCH31:QCH33 QMD31:QMD33 QVZ31:QVZ33 RFV31:RFV33 RPR31:RPR33 RZN31:RZN33 SJJ31:SJJ33 STF31:STF33 TDB31:TDB33 TMX31:TMX33 TWT31:TWT33 UGP31:UGP33 UQL31:UQL33 VAH31:VAH33 VKD31:VKD33 VTZ31:VTZ33 WDV31:WDV33">
      <formula1>900</formula1>
    </dataValidation>
    <dataValidation type="list" allowBlank="1" showInputMessage="1" errorTitle="Ошибка" error="Выберите значение из списка" prompt="Выберите значение из списка" sqref="KT23:LA23 UP23:UW23 AEL23:AES23 AOH23:AOO23 AYD23:AYK23 BHZ23:BIG23 BRV23:BSC23 CBR23:CBY23 CLN23:CLU23 CVJ23:CVQ23 DFF23:DFM23 DPB23:DPI23 DYX23:DZE23 EIT23:EJA23 ESP23:ESW23 FCL23:FCS23 FMH23:FMO23 FWD23:FWK23 GFZ23:GGG23 GPV23:GQC23 GZR23:GZY23 HJN23:HJU23 HTJ23:HTQ23 IDF23:IDM23 INB23:INI23 IWX23:IXE23 JGT23:JHA23 JQP23:JQW23 KAL23:KAS23 KKH23:KKO23 KUD23:KUK23 LDZ23:LEG23 LNV23:LOC23 LXR23:LXY23 MHN23:MHU23 MRJ23:MRQ23 NBF23:NBM23 NLB23:NLI23 NUX23:NVE23 OET23:OFA23 OOP23:OOW23 OYL23:OYS23 PIH23:PIO23 PSD23:PSK23 QBZ23:QCG23 QLV23:QMC23 QVR23:QVY23 RFN23:RFU23 RPJ23:RPQ23 RZF23:RZM23 SJB23:SJI23 SSX23:STE23 TCT23:TDA23 TMP23:TMW23 TWL23:TWS23 UGH23:UGO23 UQD23:UQK23 UZZ23:VAG23 VJV23:VKC23 VTR23:VTY23 WDN23:WDU23 WNJ23:WNQ23 WXF23:WXM23 KT65563:LA65563 UP65563:UW65563 AEL65563:AES65563 AOH65563:AOO65563 AYD65563:AYK65563 BHZ65563:BIG65563 BRV65563:BSC65563 CBR65563:CBY65563 CLN65563:CLU65563 CVJ65563:CVQ65563 DFF65563:DFM65563 DPB65563:DPI65563 DYX65563:DZE65563 EIT65563:EJA65563 ESP65563:ESW65563 FCL65563:FCS65563 FMH65563:FMO65563 FWD65563:FWK65563 GFZ65563:GGG65563 GPV65563:GQC65563 GZR65563:GZY65563 HJN65563:HJU65563 HTJ65563:HTQ65563 IDF65563:IDM65563 INB65563:INI65563 IWX65563:IXE65563 JGT65563:JHA65563 JQP65563:JQW65563 KAL65563:KAS65563 KKH65563:KKO65563 KUD65563:KUK65563 LDZ65563:LEG65563 LNV65563:LOC65563 LXR65563:LXY65563 MHN65563:MHU65563 MRJ65563:MRQ65563 NBF65563:NBM65563 NLB65563:NLI65563 NUX65563:NVE65563 OET65563:OFA65563 OOP65563:OOW65563 OYL65563:OYS65563 PIH65563:PIO65563 PSD65563:PSK65563 QBZ65563:QCG65563 QLV65563:QMC65563 QVR65563:QVY65563 RFN65563:RFU65563 RPJ65563:RPQ65563 RZF65563:RZM65563 SJB65563:SJI65563 SSX65563:STE65563 TCT65563:TDA65563 TMP65563:TMW65563 TWL65563:TWS65563 UGH65563:UGO65563 UQD65563:UQK65563 UZZ65563:VAG65563 VJV65563:VKC65563 VTR65563:VTY65563 WDN65563:WDU65563 WNJ65563:WNQ65563 WXF65563:WXM65563 KT131099:LA131099 UP131099:UW131099 AEL131099:AES131099 AOH131099:AOO131099 AYD131099:AYK131099 BHZ131099:BIG131099 BRV131099:BSC131099 CBR131099:CBY131099 CLN131099:CLU131099 CVJ131099:CVQ131099 DFF131099:DFM131099 DPB131099:DPI131099 DYX131099:DZE131099 EIT131099:EJA131099 ESP131099:ESW131099 FCL131099:FCS131099 FMH131099:FMO131099 FWD131099:FWK131099 GFZ131099:GGG131099 GPV131099:GQC131099 GZR131099:GZY131099 HJN131099:HJU131099 HTJ131099:HTQ131099 IDF131099:IDM131099 INB131099:INI131099 IWX131099:IXE131099 JGT131099:JHA131099 JQP131099:JQW131099 KAL131099:KAS131099 KKH131099:KKO131099 KUD131099:KUK131099 LDZ131099:LEG131099 LNV131099:LOC131099 LXR131099:LXY131099 MHN131099:MHU131099 MRJ131099:MRQ131099 NBF131099:NBM131099 NLB131099:NLI131099 NUX131099:NVE131099 OET131099:OFA131099 OOP131099:OOW131099 OYL131099:OYS131099 PIH131099:PIO131099 PSD131099:PSK131099 QBZ131099:QCG131099 QLV131099:QMC131099 QVR131099:QVY131099 RFN131099:RFU131099 RPJ131099:RPQ131099 RZF131099:RZM131099 SJB131099:SJI131099 SSX131099:STE131099 TCT131099:TDA131099 TMP131099:TMW131099 TWL131099:TWS131099 UGH131099:UGO131099 UQD131099:UQK131099 UZZ131099:VAG131099 VJV131099:VKC131099 VTR131099:VTY131099 WDN131099:WDU131099 WNJ131099:WNQ131099 WXF131099:WXM131099 KT196635:LA196635 UP196635:UW196635 AEL196635:AES196635 AOH196635:AOO196635 AYD196635:AYK196635 BHZ196635:BIG196635 BRV196635:BSC196635 CBR196635:CBY196635 CLN196635:CLU196635 CVJ196635:CVQ196635 DFF196635:DFM196635 DPB196635:DPI196635 DYX196635:DZE196635 EIT196635:EJA196635 ESP196635:ESW196635 FCL196635:FCS196635 FMH196635:FMO196635 FWD196635:FWK196635 GFZ196635:GGG196635 GPV196635:GQC196635 GZR196635:GZY196635 HJN196635:HJU196635 HTJ196635:HTQ196635 IDF196635:IDM196635 INB196635:INI196635 IWX196635:IXE196635 JGT196635:JHA196635 JQP196635:JQW196635 KAL196635:KAS196635 KKH196635:KKO196635 KUD196635:KUK196635 LDZ196635:LEG196635 LNV196635:LOC196635 LXR196635:LXY196635 MHN196635:MHU196635 MRJ196635:MRQ196635 NBF196635:NBM196635 NLB196635:NLI196635 NUX196635:NVE196635 OET196635:OFA196635 OOP196635:OOW196635 OYL196635:OYS196635 PIH196635:PIO196635 PSD196635:PSK196635 QBZ196635:QCG196635 QLV196635:QMC196635 QVR196635:QVY196635 RFN196635:RFU196635 RPJ196635:RPQ196635 RZF196635:RZM196635 SJB196635:SJI196635 SSX196635:STE196635 TCT196635:TDA196635 TMP196635:TMW196635 TWL196635:TWS196635 UGH196635:UGO196635 UQD196635:UQK196635 UZZ196635:VAG196635 VJV196635:VKC196635 VTR196635:VTY196635 WDN196635:WDU196635 WNJ196635:WNQ196635 WXF196635:WXM196635 KT262171:LA262171 UP262171:UW262171 AEL262171:AES262171 AOH262171:AOO262171 AYD262171:AYK262171 BHZ262171:BIG262171 BRV262171:BSC262171 CBR262171:CBY262171 CLN262171:CLU262171 CVJ262171:CVQ262171 DFF262171:DFM262171 DPB262171:DPI262171 DYX262171:DZE262171 EIT262171:EJA262171 ESP262171:ESW262171 FCL262171:FCS262171 FMH262171:FMO262171 FWD262171:FWK262171 GFZ262171:GGG262171 GPV262171:GQC262171 GZR262171:GZY262171 HJN262171:HJU262171 HTJ262171:HTQ262171 IDF262171:IDM262171 INB262171:INI262171 IWX262171:IXE262171 JGT262171:JHA262171 JQP262171:JQW262171 KAL262171:KAS262171 KKH262171:KKO262171 KUD262171:KUK262171 LDZ262171:LEG262171 LNV262171:LOC262171 LXR262171:LXY262171 MHN262171:MHU262171 MRJ262171:MRQ262171 NBF262171:NBM262171 NLB262171:NLI262171 NUX262171:NVE262171 OET262171:OFA262171 OOP262171:OOW262171 OYL262171:OYS262171 PIH262171:PIO262171 PSD262171:PSK262171 QBZ262171:QCG262171 QLV262171:QMC262171 QVR262171:QVY262171 RFN262171:RFU262171 RPJ262171:RPQ262171 RZF262171:RZM262171 SJB262171:SJI262171 SSX262171:STE262171 TCT262171:TDA262171 TMP262171:TMW262171 TWL262171:TWS262171 UGH262171:UGO262171 UQD262171:UQK262171 UZZ262171:VAG262171 VJV262171:VKC262171 VTR262171:VTY262171 WDN262171:WDU262171 WNJ262171:WNQ262171 WXF262171:WXM262171 KT327707:LA327707 UP327707:UW327707 AEL327707:AES327707 AOH327707:AOO327707 AYD327707:AYK327707 BHZ327707:BIG327707 BRV327707:BSC327707 CBR327707:CBY327707 CLN327707:CLU327707 CVJ327707:CVQ327707 DFF327707:DFM327707 DPB327707:DPI327707 DYX327707:DZE327707 EIT327707:EJA327707 ESP327707:ESW327707 FCL327707:FCS327707 FMH327707:FMO327707 FWD327707:FWK327707 GFZ327707:GGG327707 GPV327707:GQC327707 GZR327707:GZY327707 HJN327707:HJU327707 HTJ327707:HTQ327707 IDF327707:IDM327707 INB327707:INI327707 IWX327707:IXE327707 JGT327707:JHA327707 JQP327707:JQW327707 KAL327707:KAS327707 KKH327707:KKO327707 KUD327707:KUK327707 LDZ327707:LEG327707 LNV327707:LOC327707 LXR327707:LXY327707 MHN327707:MHU327707 MRJ327707:MRQ327707 NBF327707:NBM327707 NLB327707:NLI327707 NUX327707:NVE327707 OET327707:OFA327707 OOP327707:OOW327707 OYL327707:OYS327707 PIH327707:PIO327707 PSD327707:PSK327707 QBZ327707:QCG327707 QLV327707:QMC327707 QVR327707:QVY327707 RFN327707:RFU327707 RPJ327707:RPQ327707 RZF327707:RZM327707 SJB327707:SJI327707 SSX327707:STE327707 TCT327707:TDA327707 TMP327707:TMW327707 TWL327707:TWS327707 UGH327707:UGO327707 UQD327707:UQK327707 UZZ327707:VAG327707 VJV327707:VKC327707 VTR327707:VTY327707 WDN327707:WDU327707 WNJ327707:WNQ327707 WXF327707:WXM327707 KT393243:LA393243 UP393243:UW393243 AEL393243:AES393243 AOH393243:AOO393243 AYD393243:AYK393243 BHZ393243:BIG393243 BRV393243:BSC393243 CBR393243:CBY393243 CLN393243:CLU393243 CVJ393243:CVQ393243 DFF393243:DFM393243 DPB393243:DPI393243 DYX393243:DZE393243 EIT393243:EJA393243 ESP393243:ESW393243 FCL393243:FCS393243 FMH393243:FMO393243 FWD393243:FWK393243 GFZ393243:GGG393243 GPV393243:GQC393243 GZR393243:GZY393243 HJN393243:HJU393243 HTJ393243:HTQ393243 IDF393243:IDM393243 INB393243:INI393243 IWX393243:IXE393243 JGT393243:JHA393243 JQP393243:JQW393243 KAL393243:KAS393243 KKH393243:KKO393243 KUD393243:KUK393243 LDZ393243:LEG393243 LNV393243:LOC393243 LXR393243:LXY393243 MHN393243:MHU393243 MRJ393243:MRQ393243 NBF393243:NBM393243 NLB393243:NLI393243 NUX393243:NVE393243 OET393243:OFA393243 OOP393243:OOW393243 OYL393243:OYS393243 PIH393243:PIO393243 PSD393243:PSK393243 QBZ393243:QCG393243 QLV393243:QMC393243 QVR393243:QVY393243 RFN393243:RFU393243 RPJ393243:RPQ393243 RZF393243:RZM393243 SJB393243:SJI393243 SSX393243:STE393243 TCT393243:TDA393243 TMP393243:TMW393243 TWL393243:TWS393243 UGH393243:UGO393243 UQD393243:UQK393243 UZZ393243:VAG393243 VJV393243:VKC393243 VTR393243:VTY393243 WDN393243:WDU393243 WNJ393243:WNQ393243 WXF393243:WXM393243 KT458779:LA458779 UP458779:UW458779 AEL458779:AES458779 AOH458779:AOO458779 AYD458779:AYK458779 BHZ458779:BIG458779 BRV458779:BSC458779 CBR458779:CBY458779 CLN458779:CLU458779 CVJ458779:CVQ458779 DFF458779:DFM458779 DPB458779:DPI458779 DYX458779:DZE458779 EIT458779:EJA458779 ESP458779:ESW458779 FCL458779:FCS458779 FMH458779:FMO458779 FWD458779:FWK458779 GFZ458779:GGG458779 GPV458779:GQC458779 GZR458779:GZY458779 HJN458779:HJU458779 HTJ458779:HTQ458779 IDF458779:IDM458779 INB458779:INI458779 IWX458779:IXE458779 JGT458779:JHA458779 JQP458779:JQW458779 KAL458779:KAS458779 KKH458779:KKO458779 KUD458779:KUK458779 LDZ458779:LEG458779 LNV458779:LOC458779 LXR458779:LXY458779 MHN458779:MHU458779 MRJ458779:MRQ458779 NBF458779:NBM458779 NLB458779:NLI458779 NUX458779:NVE458779 OET458779:OFA458779 OOP458779:OOW458779 OYL458779:OYS458779 PIH458779:PIO458779 PSD458779:PSK458779 QBZ458779:QCG458779 QLV458779:QMC458779 QVR458779:QVY458779 RFN458779:RFU458779 RPJ458779:RPQ458779 RZF458779:RZM458779 SJB458779:SJI458779 SSX458779:STE458779 TCT458779:TDA458779 TMP458779:TMW458779 TWL458779:TWS458779 UGH458779:UGO458779 UQD458779:UQK458779 UZZ458779:VAG458779 VJV458779:VKC458779 VTR458779:VTY458779 WDN458779:WDU458779 WNJ458779:WNQ458779 WXF458779:WXM458779 KT524315:LA524315 UP524315:UW524315 AEL524315:AES524315 AOH524315:AOO524315 AYD524315:AYK524315 BHZ524315:BIG524315 BRV524315:BSC524315 CBR524315:CBY524315 CLN524315:CLU524315 CVJ524315:CVQ524315 DFF524315:DFM524315 DPB524315:DPI524315 DYX524315:DZE524315 EIT524315:EJA524315 ESP524315:ESW524315 FCL524315:FCS524315 FMH524315:FMO524315 FWD524315:FWK524315 GFZ524315:GGG524315 GPV524315:GQC524315 GZR524315:GZY524315 HJN524315:HJU524315 HTJ524315:HTQ524315 IDF524315:IDM524315 INB524315:INI524315 IWX524315:IXE524315 JGT524315:JHA524315 JQP524315:JQW524315 KAL524315:KAS524315 KKH524315:KKO524315 KUD524315:KUK524315 LDZ524315:LEG524315 LNV524315:LOC524315 LXR524315:LXY524315 MHN524315:MHU524315 MRJ524315:MRQ524315 NBF524315:NBM524315 NLB524315:NLI524315 NUX524315:NVE524315 OET524315:OFA524315 OOP524315:OOW524315 OYL524315:OYS524315 PIH524315:PIO524315 PSD524315:PSK524315 QBZ524315:QCG524315 QLV524315:QMC524315 QVR524315:QVY524315 RFN524315:RFU524315 RPJ524315:RPQ524315 RZF524315:RZM524315 SJB524315:SJI524315 SSX524315:STE524315 TCT524315:TDA524315 TMP524315:TMW524315 TWL524315:TWS524315 UGH524315:UGO524315 UQD524315:UQK524315 UZZ524315:VAG524315 VJV524315:VKC524315 VTR524315:VTY524315 WDN524315:WDU524315 WNJ524315:WNQ524315 WXF524315:WXM524315 KT589851:LA589851 UP589851:UW589851 AEL589851:AES589851 AOH589851:AOO589851 AYD589851:AYK589851 BHZ589851:BIG589851 BRV589851:BSC589851 CBR589851:CBY589851 CLN589851:CLU589851 CVJ589851:CVQ589851 DFF589851:DFM589851 DPB589851:DPI589851 DYX589851:DZE589851 EIT589851:EJA589851 ESP589851:ESW589851 FCL589851:FCS589851 FMH589851:FMO589851 FWD589851:FWK589851 GFZ589851:GGG589851 GPV589851:GQC589851 GZR589851:GZY589851 HJN589851:HJU589851 HTJ589851:HTQ589851 IDF589851:IDM589851 INB589851:INI589851 IWX589851:IXE589851 JGT589851:JHA589851 JQP589851:JQW589851 KAL589851:KAS589851 KKH589851:KKO589851 KUD589851:KUK589851 LDZ589851:LEG589851 LNV589851:LOC589851 LXR589851:LXY589851 MHN589851:MHU589851 MRJ589851:MRQ589851 NBF589851:NBM589851 NLB589851:NLI589851 NUX589851:NVE589851 OET589851:OFA589851 OOP589851:OOW589851 OYL589851:OYS589851 PIH589851:PIO589851 PSD589851:PSK589851 QBZ589851:QCG589851 QLV589851:QMC589851 QVR589851:QVY589851 RFN589851:RFU589851 RPJ589851:RPQ589851 RZF589851:RZM589851 SJB589851:SJI589851 SSX589851:STE589851 TCT589851:TDA589851 TMP589851:TMW589851 TWL589851:TWS589851 UGH589851:UGO589851 UQD589851:UQK589851 UZZ589851:VAG589851 VJV589851:VKC589851 VTR589851:VTY589851 WDN589851:WDU589851 WNJ589851:WNQ589851 WXF589851:WXM589851 KT655387:LA655387 UP655387:UW655387 AEL655387:AES655387 AOH655387:AOO655387 AYD655387:AYK655387 BHZ655387:BIG655387 BRV655387:BSC655387 CBR655387:CBY655387 CLN655387:CLU655387 CVJ655387:CVQ655387 DFF655387:DFM655387 DPB655387:DPI655387 DYX655387:DZE655387 EIT655387:EJA655387 ESP655387:ESW655387 FCL655387:FCS655387 FMH655387:FMO655387 FWD655387:FWK655387 GFZ655387:GGG655387 GPV655387:GQC655387 GZR655387:GZY655387 HJN655387:HJU655387 HTJ655387:HTQ655387 IDF655387:IDM655387 INB655387:INI655387 IWX655387:IXE655387 JGT655387:JHA655387 JQP655387:JQW655387 KAL655387:KAS655387 KKH655387:KKO655387 KUD655387:KUK655387 LDZ655387:LEG655387 LNV655387:LOC655387 LXR655387:LXY655387 MHN655387:MHU655387 MRJ655387:MRQ655387 NBF655387:NBM655387 NLB655387:NLI655387 NUX655387:NVE655387 OET655387:OFA655387 OOP655387:OOW655387 OYL655387:OYS655387 PIH655387:PIO655387 PSD655387:PSK655387 QBZ655387:QCG655387 QLV655387:QMC655387 QVR655387:QVY655387 RFN655387:RFU655387 RPJ655387:RPQ655387 RZF655387:RZM655387 SJB655387:SJI655387 SSX655387:STE655387 TCT655387:TDA655387 TMP655387:TMW655387 TWL655387:TWS655387 UGH655387:UGO655387 UQD655387:UQK655387 UZZ655387:VAG655387 VJV655387:VKC655387 VTR655387:VTY655387 WDN655387:WDU655387 WNJ655387:WNQ655387 WXF655387:WXM655387 KT720923:LA720923 UP720923:UW720923 AEL720923:AES720923 AOH720923:AOO720923 AYD720923:AYK720923 BHZ720923:BIG720923 BRV720923:BSC720923 CBR720923:CBY720923 CLN720923:CLU720923 CVJ720923:CVQ720923 DFF720923:DFM720923 DPB720923:DPI720923 DYX720923:DZE720923 EIT720923:EJA720923 ESP720923:ESW720923 FCL720923:FCS720923 FMH720923:FMO720923 FWD720923:FWK720923 GFZ720923:GGG720923 GPV720923:GQC720923 GZR720923:GZY720923 HJN720923:HJU720923 HTJ720923:HTQ720923 IDF720923:IDM720923 INB720923:INI720923 IWX720923:IXE720923 JGT720923:JHA720923 JQP720923:JQW720923 KAL720923:KAS720923 KKH720923:KKO720923 KUD720923:KUK720923 LDZ720923:LEG720923 LNV720923:LOC720923 LXR720923:LXY720923 MHN720923:MHU720923 MRJ720923:MRQ720923 NBF720923:NBM720923 NLB720923:NLI720923 NUX720923:NVE720923 OET720923:OFA720923 OOP720923:OOW720923 OYL720923:OYS720923 PIH720923:PIO720923 PSD720923:PSK720923 QBZ720923:QCG720923 QLV720923:QMC720923 QVR720923:QVY720923 RFN720923:RFU720923 RPJ720923:RPQ720923 RZF720923:RZM720923 SJB720923:SJI720923 SSX720923:STE720923 TCT720923:TDA720923 TMP720923:TMW720923 TWL720923:TWS720923 UGH720923:UGO720923 UQD720923:UQK720923 UZZ720923:VAG720923 VJV720923:VKC720923 VTR720923:VTY720923 WDN720923:WDU720923 WNJ720923:WNQ720923 WXF720923:WXM720923 KT786459:LA786459 UP786459:UW786459 AEL786459:AES786459 AOH786459:AOO786459 AYD786459:AYK786459 BHZ786459:BIG786459 BRV786459:BSC786459 CBR786459:CBY786459 CLN786459:CLU786459 CVJ786459:CVQ786459 DFF786459:DFM786459 DPB786459:DPI786459 DYX786459:DZE786459 EIT786459:EJA786459 ESP786459:ESW786459 FCL786459:FCS786459 FMH786459:FMO786459 FWD786459:FWK786459 GFZ786459:GGG786459 GPV786459:GQC786459 GZR786459:GZY786459 HJN786459:HJU786459 HTJ786459:HTQ786459 IDF786459:IDM786459 INB786459:INI786459 IWX786459:IXE786459 JGT786459:JHA786459 JQP786459:JQW786459 KAL786459:KAS786459 KKH786459:KKO786459 KUD786459:KUK786459 LDZ786459:LEG786459 LNV786459:LOC786459 LXR786459:LXY786459 MHN786459:MHU786459 MRJ786459:MRQ786459 NBF786459:NBM786459 NLB786459:NLI786459 NUX786459:NVE786459 OET786459:OFA786459 OOP786459:OOW786459 OYL786459:OYS786459 PIH786459:PIO786459 PSD786459:PSK786459 QBZ786459:QCG786459 QLV786459:QMC786459 QVR786459:QVY786459 RFN786459:RFU786459 RPJ786459:RPQ786459 RZF786459:RZM786459 SJB786459:SJI786459 SSX786459:STE786459 TCT786459:TDA786459 TMP786459:TMW786459 TWL786459:TWS786459 UGH786459:UGO786459 UQD786459:UQK786459 UZZ786459:VAG786459 VJV786459:VKC786459 VTR786459:VTY786459 WDN786459:WDU786459 WNJ786459:WNQ786459 WXF786459:WXM786459 KT851995:LA851995 UP851995:UW851995 AEL851995:AES851995 AOH851995:AOO851995 AYD851995:AYK851995 BHZ851995:BIG851995 BRV851995:BSC851995 CBR851995:CBY851995 CLN851995:CLU851995 CVJ851995:CVQ851995 DFF851995:DFM851995 DPB851995:DPI851995 DYX851995:DZE851995 EIT851995:EJA851995 ESP851995:ESW851995 FCL851995:FCS851995 FMH851995:FMO851995 FWD851995:FWK851995 GFZ851995:GGG851995 GPV851995:GQC851995 GZR851995:GZY851995 HJN851995:HJU851995 HTJ851995:HTQ851995 IDF851995:IDM851995 INB851995:INI851995 IWX851995:IXE851995 JGT851995:JHA851995 JQP851995:JQW851995 KAL851995:KAS851995 KKH851995:KKO851995 KUD851995:KUK851995 LDZ851995:LEG851995 LNV851995:LOC851995 LXR851995:LXY851995 MHN851995:MHU851995 MRJ851995:MRQ851995 NBF851995:NBM851995 NLB851995:NLI851995 NUX851995:NVE851995 OET851995:OFA851995 OOP851995:OOW851995 OYL851995:OYS851995 PIH851995:PIO851995 PSD851995:PSK851995 QBZ851995:QCG851995 QLV851995:QMC851995 QVR851995:QVY851995 RFN851995:RFU851995 RPJ851995:RPQ851995 RZF851995:RZM851995 SJB851995:SJI851995 SSX851995:STE851995 TCT851995:TDA851995 TMP851995:TMW851995 TWL851995:TWS851995 UGH851995:UGO851995 UQD851995:UQK851995 UZZ851995:VAG851995 VJV851995:VKC851995 VTR851995:VTY851995 WDN851995:WDU851995 WNJ851995:WNQ851995 WXF851995:WXM851995 KT917531:LA917531 UP917531:UW917531 AEL917531:AES917531 AOH917531:AOO917531 AYD917531:AYK917531 BHZ917531:BIG917531 BRV917531:BSC917531 CBR917531:CBY917531 CLN917531:CLU917531 CVJ917531:CVQ917531 DFF917531:DFM917531 DPB917531:DPI917531 DYX917531:DZE917531 EIT917531:EJA917531 ESP917531:ESW917531 FCL917531:FCS917531 FMH917531:FMO917531 FWD917531:FWK917531 GFZ917531:GGG917531 GPV917531:GQC917531 GZR917531:GZY917531 HJN917531:HJU917531 HTJ917531:HTQ917531 IDF917531:IDM917531 INB917531:INI917531 IWX917531:IXE917531 JGT917531:JHA917531 JQP917531:JQW917531 KAL917531:KAS917531 KKH917531:KKO917531 KUD917531:KUK917531 LDZ917531:LEG917531 LNV917531:LOC917531 LXR917531:LXY917531 MHN917531:MHU917531 MRJ917531:MRQ917531 NBF917531:NBM917531 NLB917531:NLI917531 NUX917531:NVE917531 OET917531:OFA917531 OOP917531:OOW917531 OYL917531:OYS917531 PIH917531:PIO917531 PSD917531:PSK917531 QBZ917531:QCG917531 QLV917531:QMC917531 QVR917531:QVY917531 RFN917531:RFU917531 RPJ917531:RPQ917531 RZF917531:RZM917531 SJB917531:SJI917531 SSX917531:STE917531 TCT917531:TDA917531 TMP917531:TMW917531 TWL917531:TWS917531 UGH917531:UGO917531 UQD917531:UQK917531 UZZ917531:VAG917531 VJV917531:VKC917531 VTR917531:VTY917531 WDN917531:WDU917531 WNJ917531:WNQ917531 WXF917531:WXM917531 WXF983067:WXM983067 KT983067:LA983067 UP983067:UW983067 AEL983067:AES983067 AOH983067:AOO983067 AYD983067:AYK983067 BHZ983067:BIG983067 BRV983067:BSC983067 CBR983067:CBY983067 CLN983067:CLU983067 CVJ983067:CVQ983067 DFF983067:DFM983067 DPB983067:DPI983067 DYX983067:DZE983067 EIT983067:EJA983067 ESP983067:ESW983067 FCL983067:FCS983067 FMH983067:FMO983067 FWD983067:FWK983067 GFZ983067:GGG983067 GPV983067:GQC983067 GZR983067:GZY983067 HJN983067:HJU983067 HTJ983067:HTQ983067 IDF983067:IDM983067 INB983067:INI983067 IWX983067:IXE983067 JGT983067:JHA983067 JQP983067:JQW983067 KAL983067:KAS983067 KKH983067:KKO983067 KUD983067:KUK983067 LDZ983067:LEG983067 LNV983067:LOC983067 LXR983067:LXY983067 MHN983067:MHU983067 MRJ983067:MRQ983067 NBF983067:NBM983067 NLB983067:NLI983067 NUX983067:NVE983067 OET983067:OFA983067 OOP983067:OOW983067 OYL983067:OYS983067 PIH983067:PIO983067 PSD983067:PSK983067 QBZ983067:QCG983067 QLV983067:QMC983067 QVR983067:QVY983067 RFN983067:RFU983067 RPJ983067:RPQ983067 RZF983067:RZM983067 SJB983067:SJI983067 SSX983067:STE983067 TCT983067:TDA983067 TMP983067:TMW983067 TWL983067:TWS983067 UGH983067:UGO983067 UQD983067:UQK983067 UZZ983067:VAG983067 VJV983067:VKC983067 VTR983067:VTY983067 WDN983067:WDU983067 WNJ983067:WNQ983067 O917531:BE917531 O851995:BE851995 O786459:BE786459 O720923:BE720923 O655387:BE655387 O589851:BE589851 O524315:BE524315 O458779:BE458779 O393243:BE393243 O327707:BE327707 O262171:BE262171 O196635:BE196635 O131099:BE131099 O65563:BE65563 O983067:BE983067 WDN27:WDU27 VTR27:VTY27 UZZ27:VAG27 VJV27:VKC27 UGH27:UGO27 WXF27:WXM27 WNJ27:WNQ27 UQD27:UQK27 KT27:LA27 UP27:UW27 AEL27:AES27 AOH27:AOO27 AYD27:AYK27 BHZ27:BIG27 BRV27:BSC27 CBR27:CBY27 CLN27:CLU27 CVJ27:CVQ27 DFF27:DFM27 DPB27:DPI27 DYX27:DZE27 EIT27:EJA27 ESP27:ESW27 FCL27:FCS27 FMH27:FMO27 FWD27:FWK27 GFZ27:GGG27 GPV27:GQC27 GZR27:GZY27 HJN27:HJU27 HTJ27:HTQ27 IDF27:IDM27 INB27:INI27 IWX27:IXE27 JGT27:JHA27 JQP27:JQW27 KAL27:KAS27 KKH27:KKO27 KUD27:KUK27 LDZ27:LEG27 LNV27:LOC27 LXR27:LXY27 MHN27:MHU27 MRJ27:MRQ27 NBF27:NBM27 NLB27:NLI27 NUX27:NVE27 OET27:OFA27 OOP27:OOW27 OYL27:OYS27 PIH27:PIO27 PSD27:PSK27 QBZ27:QCG27 QLV27:QMC27 QVR27:QVY27 RFN27:RFU27 RPJ27:RPQ27 RZF27:RZM27 SJB27:SJI27 SSX27:STE27 TCT27:TDA27 TMP27:TMW27 TWL27:TWS27 WDN31:WDU31 VTR31:VTY31 UZZ31:VAG31 VJV31:VKC31 UGH31:UGO31 WXF31:WXM31 WNJ31:WNQ31 UQD31:UQK31 KT31:LA31 UP31:UW31 AEL31:AES31 AOH31:AOO31 AYD31:AYK31 BHZ31:BIG31 BRV31:BSC31 CBR31:CBY31 CLN31:CLU31 CVJ31:CVQ31 DFF31:DFM31 DPB31:DPI31 DYX31:DZE31 EIT31:EJA31 ESP31:ESW31 FCL31:FCS31 FMH31:FMO31 FWD31:FWK31 GFZ31:GGG31 GPV31:GQC31 GZR31:GZY31 HJN31:HJU31 HTJ31:HTQ31 IDF31:IDM31 INB31:INI31 IWX31:IXE31 JGT31:JHA31 JQP31:JQW31 KAL31:KAS31 KKH31:KKO31 KUD31:KUK31 LDZ31:LEG31 LNV31:LOC31 LXR31:LXY31 MHN31:MHU31 MRJ31:MRQ31 NBF31:NBM31 NLB31:NLI31 NUX31:NVE31 OET31:OFA31 OOP31:OOW31 OYL31:OYS31 PIH31:PIO31 PSD31:PSK31 QBZ31:QCG31 QLV31:QMC31 QVR31:QVY31 RFN31:RFU31 RPJ31:RPQ31 RZF31:RZM31 SJB31:SJI31 SSX31:STE31 TCT31:TDA31 TMP31:TMW31 TWL31:TWS31">
      <formula1>kind_of_cons</formula1>
    </dataValidation>
    <dataValidation type="list" allowBlank="1" showInputMessage="1" showErrorMessage="1" errorTitle="Ошибка" error="Выберите значение из списка" sqref="WXD983068 M65564 KR65564 UN65564 AEJ65564 AOF65564 AYB65564 BHX65564 BRT65564 CBP65564 CLL65564 CVH65564 DFD65564 DOZ65564 DYV65564 EIR65564 ESN65564 FCJ65564 FMF65564 FWB65564 GFX65564 GPT65564 GZP65564 HJL65564 HTH65564 IDD65564 IMZ65564 IWV65564 JGR65564 JQN65564 KAJ65564 KKF65564 KUB65564 LDX65564 LNT65564 LXP65564 MHL65564 MRH65564 NBD65564 NKZ65564 NUV65564 OER65564 OON65564 OYJ65564 PIF65564 PSB65564 QBX65564 QLT65564 QVP65564 RFL65564 RPH65564 RZD65564 SIZ65564 SSV65564 TCR65564 TMN65564 TWJ65564 UGF65564 UQB65564 UZX65564 VJT65564 VTP65564 WDL65564 WNH65564 WXD65564 M131100 KR131100 UN131100 AEJ131100 AOF131100 AYB131100 BHX131100 BRT131100 CBP131100 CLL131100 CVH131100 DFD131100 DOZ131100 DYV131100 EIR131100 ESN131100 FCJ131100 FMF131100 FWB131100 GFX131100 GPT131100 GZP131100 HJL131100 HTH131100 IDD131100 IMZ131100 IWV131100 JGR131100 JQN131100 KAJ131100 KKF131100 KUB131100 LDX131100 LNT131100 LXP131100 MHL131100 MRH131100 NBD131100 NKZ131100 NUV131100 OER131100 OON131100 OYJ131100 PIF131100 PSB131100 QBX131100 QLT131100 QVP131100 RFL131100 RPH131100 RZD131100 SIZ131100 SSV131100 TCR131100 TMN131100 TWJ131100 UGF131100 UQB131100 UZX131100 VJT131100 VTP131100 WDL131100 WNH131100 WXD131100 M196636 KR196636 UN196636 AEJ196636 AOF196636 AYB196636 BHX196636 BRT196636 CBP196636 CLL196636 CVH196636 DFD196636 DOZ196636 DYV196636 EIR196636 ESN196636 FCJ196636 FMF196636 FWB196636 GFX196636 GPT196636 GZP196636 HJL196636 HTH196636 IDD196636 IMZ196636 IWV196636 JGR196636 JQN196636 KAJ196636 KKF196636 KUB196636 LDX196636 LNT196636 LXP196636 MHL196636 MRH196636 NBD196636 NKZ196636 NUV196636 OER196636 OON196636 OYJ196636 PIF196636 PSB196636 QBX196636 QLT196636 QVP196636 RFL196636 RPH196636 RZD196636 SIZ196636 SSV196636 TCR196636 TMN196636 TWJ196636 UGF196636 UQB196636 UZX196636 VJT196636 VTP196636 WDL196636 WNH196636 WXD196636 M262172 KR262172 UN262172 AEJ262172 AOF262172 AYB262172 BHX262172 BRT262172 CBP262172 CLL262172 CVH262172 DFD262172 DOZ262172 DYV262172 EIR262172 ESN262172 FCJ262172 FMF262172 FWB262172 GFX262172 GPT262172 GZP262172 HJL262172 HTH262172 IDD262172 IMZ262172 IWV262172 JGR262172 JQN262172 KAJ262172 KKF262172 KUB262172 LDX262172 LNT262172 LXP262172 MHL262172 MRH262172 NBD262172 NKZ262172 NUV262172 OER262172 OON262172 OYJ262172 PIF262172 PSB262172 QBX262172 QLT262172 QVP262172 RFL262172 RPH262172 RZD262172 SIZ262172 SSV262172 TCR262172 TMN262172 TWJ262172 UGF262172 UQB262172 UZX262172 VJT262172 VTP262172 WDL262172 WNH262172 WXD262172 M327708 KR327708 UN327708 AEJ327708 AOF327708 AYB327708 BHX327708 BRT327708 CBP327708 CLL327708 CVH327708 DFD327708 DOZ327708 DYV327708 EIR327708 ESN327708 FCJ327708 FMF327708 FWB327708 GFX327708 GPT327708 GZP327708 HJL327708 HTH327708 IDD327708 IMZ327708 IWV327708 JGR327708 JQN327708 KAJ327708 KKF327708 KUB327708 LDX327708 LNT327708 LXP327708 MHL327708 MRH327708 NBD327708 NKZ327708 NUV327708 OER327708 OON327708 OYJ327708 PIF327708 PSB327708 QBX327708 QLT327708 QVP327708 RFL327708 RPH327708 RZD327708 SIZ327708 SSV327708 TCR327708 TMN327708 TWJ327708 UGF327708 UQB327708 UZX327708 VJT327708 VTP327708 WDL327708 WNH327708 WXD327708 M393244 KR393244 UN393244 AEJ393244 AOF393244 AYB393244 BHX393244 BRT393244 CBP393244 CLL393244 CVH393244 DFD393244 DOZ393244 DYV393244 EIR393244 ESN393244 FCJ393244 FMF393244 FWB393244 GFX393244 GPT393244 GZP393244 HJL393244 HTH393244 IDD393244 IMZ393244 IWV393244 JGR393244 JQN393244 KAJ393244 KKF393244 KUB393244 LDX393244 LNT393244 LXP393244 MHL393244 MRH393244 NBD393244 NKZ393244 NUV393244 OER393244 OON393244 OYJ393244 PIF393244 PSB393244 QBX393244 QLT393244 QVP393244 RFL393244 RPH393244 RZD393244 SIZ393244 SSV393244 TCR393244 TMN393244 TWJ393244 UGF393244 UQB393244 UZX393244 VJT393244 VTP393244 WDL393244 WNH393244 WXD393244 M458780 KR458780 UN458780 AEJ458780 AOF458780 AYB458780 BHX458780 BRT458780 CBP458780 CLL458780 CVH458780 DFD458780 DOZ458780 DYV458780 EIR458780 ESN458780 FCJ458780 FMF458780 FWB458780 GFX458780 GPT458780 GZP458780 HJL458780 HTH458780 IDD458780 IMZ458780 IWV458780 JGR458780 JQN458780 KAJ458780 KKF458780 KUB458780 LDX458780 LNT458780 LXP458780 MHL458780 MRH458780 NBD458780 NKZ458780 NUV458780 OER458780 OON458780 OYJ458780 PIF458780 PSB458780 QBX458780 QLT458780 QVP458780 RFL458780 RPH458780 RZD458780 SIZ458780 SSV458780 TCR458780 TMN458780 TWJ458780 UGF458780 UQB458780 UZX458780 VJT458780 VTP458780 WDL458780 WNH458780 WXD458780 M524316 KR524316 UN524316 AEJ524316 AOF524316 AYB524316 BHX524316 BRT524316 CBP524316 CLL524316 CVH524316 DFD524316 DOZ524316 DYV524316 EIR524316 ESN524316 FCJ524316 FMF524316 FWB524316 GFX524316 GPT524316 GZP524316 HJL524316 HTH524316 IDD524316 IMZ524316 IWV524316 JGR524316 JQN524316 KAJ524316 KKF524316 KUB524316 LDX524316 LNT524316 LXP524316 MHL524316 MRH524316 NBD524316 NKZ524316 NUV524316 OER524316 OON524316 OYJ524316 PIF524316 PSB524316 QBX524316 QLT524316 QVP524316 RFL524316 RPH524316 RZD524316 SIZ524316 SSV524316 TCR524316 TMN524316 TWJ524316 UGF524316 UQB524316 UZX524316 VJT524316 VTP524316 WDL524316 WNH524316 WXD524316 M589852 KR589852 UN589852 AEJ589852 AOF589852 AYB589852 BHX589852 BRT589852 CBP589852 CLL589852 CVH589852 DFD589852 DOZ589852 DYV589852 EIR589852 ESN589852 FCJ589852 FMF589852 FWB589852 GFX589852 GPT589852 GZP589852 HJL589852 HTH589852 IDD589852 IMZ589852 IWV589852 JGR589852 JQN589852 KAJ589852 KKF589852 KUB589852 LDX589852 LNT589852 LXP589852 MHL589852 MRH589852 NBD589852 NKZ589852 NUV589852 OER589852 OON589852 OYJ589852 PIF589852 PSB589852 QBX589852 QLT589852 QVP589852 RFL589852 RPH589852 RZD589852 SIZ589852 SSV589852 TCR589852 TMN589852 TWJ589852 UGF589852 UQB589852 UZX589852 VJT589852 VTP589852 WDL589852 WNH589852 WXD589852 M655388 KR655388 UN655388 AEJ655388 AOF655388 AYB655388 BHX655388 BRT655388 CBP655388 CLL655388 CVH655388 DFD655388 DOZ655388 DYV655388 EIR655388 ESN655388 FCJ655388 FMF655388 FWB655388 GFX655388 GPT655388 GZP655388 HJL655388 HTH655388 IDD655388 IMZ655388 IWV655388 JGR655388 JQN655388 KAJ655388 KKF655388 KUB655388 LDX655388 LNT655388 LXP655388 MHL655388 MRH655388 NBD655388 NKZ655388 NUV655388 OER655388 OON655388 OYJ655388 PIF655388 PSB655388 QBX655388 QLT655388 QVP655388 RFL655388 RPH655388 RZD655388 SIZ655388 SSV655388 TCR655388 TMN655388 TWJ655388 UGF655388 UQB655388 UZX655388 VJT655388 VTP655388 WDL655388 WNH655388 WXD655388 M720924 KR720924 UN720924 AEJ720924 AOF720924 AYB720924 BHX720924 BRT720924 CBP720924 CLL720924 CVH720924 DFD720924 DOZ720924 DYV720924 EIR720924 ESN720924 FCJ720924 FMF720924 FWB720924 GFX720924 GPT720924 GZP720924 HJL720924 HTH720924 IDD720924 IMZ720924 IWV720924 JGR720924 JQN720924 KAJ720924 KKF720924 KUB720924 LDX720924 LNT720924 LXP720924 MHL720924 MRH720924 NBD720924 NKZ720924 NUV720924 OER720924 OON720924 OYJ720924 PIF720924 PSB720924 QBX720924 QLT720924 QVP720924 RFL720924 RPH720924 RZD720924 SIZ720924 SSV720924 TCR720924 TMN720924 TWJ720924 UGF720924 UQB720924 UZX720924 VJT720924 VTP720924 WDL720924 WNH720924 WXD720924 M786460 KR786460 UN786460 AEJ786460 AOF786460 AYB786460 BHX786460 BRT786460 CBP786460 CLL786460 CVH786460 DFD786460 DOZ786460 DYV786460 EIR786460 ESN786460 FCJ786460 FMF786460 FWB786460 GFX786460 GPT786460 GZP786460 HJL786460 HTH786460 IDD786460 IMZ786460 IWV786460 JGR786460 JQN786460 KAJ786460 KKF786460 KUB786460 LDX786460 LNT786460 LXP786460 MHL786460 MRH786460 NBD786460 NKZ786460 NUV786460 OER786460 OON786460 OYJ786460 PIF786460 PSB786460 QBX786460 QLT786460 QVP786460 RFL786460 RPH786460 RZD786460 SIZ786460 SSV786460 TCR786460 TMN786460 TWJ786460 UGF786460 UQB786460 UZX786460 VJT786460 VTP786460 WDL786460 WNH786460 WXD786460 M851996 KR851996 UN851996 AEJ851996 AOF851996 AYB851996 BHX851996 BRT851996 CBP851996 CLL851996 CVH851996 DFD851996 DOZ851996 DYV851996 EIR851996 ESN851996 FCJ851996 FMF851996 FWB851996 GFX851996 GPT851996 GZP851996 HJL851996 HTH851996 IDD851996 IMZ851996 IWV851996 JGR851996 JQN851996 KAJ851996 KKF851996 KUB851996 LDX851996 LNT851996 LXP851996 MHL851996 MRH851996 NBD851996 NKZ851996 NUV851996 OER851996 OON851996 OYJ851996 PIF851996 PSB851996 QBX851996 QLT851996 QVP851996 RFL851996 RPH851996 RZD851996 SIZ851996 SSV851996 TCR851996 TMN851996 TWJ851996 UGF851996 UQB851996 UZX851996 VJT851996 VTP851996 WDL851996 WNH851996 WXD851996 M917532 KR917532 UN917532 AEJ917532 AOF917532 AYB917532 BHX917532 BRT917532 CBP917532 CLL917532 CVH917532 DFD917532 DOZ917532 DYV917532 EIR917532 ESN917532 FCJ917532 FMF917532 FWB917532 GFX917532 GPT917532 GZP917532 HJL917532 HTH917532 IDD917532 IMZ917532 IWV917532 JGR917532 JQN917532 KAJ917532 KKF917532 KUB917532 LDX917532 LNT917532 LXP917532 MHL917532 MRH917532 NBD917532 NKZ917532 NUV917532 OER917532 OON917532 OYJ917532 PIF917532 PSB917532 QBX917532 QLT917532 QVP917532 RFL917532 RPH917532 RZD917532 SIZ917532 SSV917532 TCR917532 TMN917532 TWJ917532 UGF917532 UQB917532 UZX917532 VJT917532 VTP917532 WDL917532 WNH917532 WXD917532 M983068 KR983068 UN983068 AEJ983068 AOF983068 AYB983068 BHX983068 BRT983068 CBP983068 CLL983068 CVH983068 DFD983068 DOZ983068 DYV983068 EIR983068 ESN983068 FCJ983068 FMF983068 FWB983068 GFX983068 GPT983068 GZP983068 HJL983068 HTH983068 IDD983068 IMZ983068 IWV983068 JGR983068 JQN983068 KAJ983068 KKF983068 KUB983068 LDX983068 LNT983068 LXP983068 MHL983068 MRH983068 NBD983068 NKZ983068 NUV983068 OER983068 OON983068 OYJ983068 PIF983068 PSB983068 QBX983068 QLT983068 QVP983068 RFL983068 RPH983068 RZD983068 SIZ983068 SSV983068 TCR983068 TMN983068 TWJ983068 UGF983068 UQB983068 UZX983068 VJT983068 VTP983068 WDL983068 WNH983068 WDL24 VTP24 VJT24 UZX24 UQB24 UGF24 TWJ24 TMN24 TCR24 SSV24 SIZ24 RZD24 RPH24 RFL24 QVP24 QLT24 QBX24 PSB24 PIF24 OYJ24 OON24 OER24 NUV24 NKZ24 NBD24 MRH24 MHL24 LXP24 LNT24 LDX24 KUB24 KKF24 KAJ24 JQN24 JGR24 IWV24 IMZ24 IDD24 HTH24 HJL24 GZP24 GPT24 GFX24 FWB24 FMF24 FCJ24 ESN24 EIR24 DYV24 DOZ24 DFD24 CVH24 CLL24 CBP24 BRT24 BHX24 AYB24 AOF24 AEJ24 UN24 KR24 M24 WXD24 WNH24 KR28 UN28 AEJ28 AOF28 AYB28 M28 WXD28 WNH28 WDL28 VTP28 VJT28 UZX28 UQB28 UGF28 TWJ28 TMN28 TCR28 SSV28 SIZ28 RZD28 RPH28 RFL28 QVP28 QLT28 QBX28 PSB28 PIF28 OYJ28 OON28 OER28 NUV28 NKZ28 NBD28 MRH28 MHL28 LXP28 LNT28 LDX28 KUB28 KKF28 KAJ28 JQN28 JGR28 IWV28 IMZ28 IDD28 HTH28 HJL28 GZP28 GPT28 GFX28 FWB28 FMF28 FCJ28 ESN28 EIR28 DYV28 DOZ28 DFD28 CVH28 CLL28 CBP28 BRT28 BHX28 KR32 UN32 AEJ32 AOF32 AYB32 M32 WXD32 WNH32 WDL32 VTP32 VJT32 UZX32 UQB32 UGF32 TWJ32 TMN32 TCR32 SSV32 SIZ32 RZD32 RPH32 RFL32 QVP32 QLT32 QBX32 PSB32 PIF32 OYJ32 OON32 OER32 NUV32 NKZ32 NBD32 MRH32 MHL32 LXP32 LNT32 LDX32 KUB32 KKF32 KAJ32 JQN32 JGR32 IWV32 IMZ32 IDD32 HTH32 HJL32 GZP32 GPT32 GFX32 FWB32 FMF32 FCJ32 ESN32 EIR32 DYV32 DOZ32 DFD32 CVH32 CLL32 CBP32 BRT32 BHX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4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R131100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R196636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R262172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R327708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R393244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R458780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R524316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R589852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R655388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R720924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R786460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R851996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R917532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R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WXI983068 WXK983068 T65564 KY65564 UU65564 AEQ65564 AOM65564 AYI65564 BIE65564 BSA65564 CBW65564 CLS65564 CVO65564 DFK65564 DPG65564 DZC65564 EIY65564 ESU65564 FCQ65564 FMM65564 FWI65564 GGE65564 GQA65564 GZW65564 HJS65564 HTO65564 IDK65564 ING65564 IXC65564 JGY65564 JQU65564 KAQ65564 KKM65564 KUI65564 LEE65564 LOA65564 LXW65564 MHS65564 MRO65564 NBK65564 NLG65564 NVC65564 OEY65564 OOU65564 OYQ65564 PIM65564 PSI65564 QCE65564 QMA65564 QVW65564 RFS65564 RPO65564 RZK65564 SJG65564 STC65564 TCY65564 TMU65564 TWQ65564 UGM65564 UQI65564 VAE65564 VKA65564 VTW65564 WDS65564 WNO65564 WXK65564 T131100 KY131100 UU131100 AEQ131100 AOM131100 AYI131100 BIE131100 BSA131100 CBW131100 CLS131100 CVO131100 DFK131100 DPG131100 DZC131100 EIY131100 ESU131100 FCQ131100 FMM131100 FWI131100 GGE131100 GQA131100 GZW131100 HJS131100 HTO131100 IDK131100 ING131100 IXC131100 JGY131100 JQU131100 KAQ131100 KKM131100 KUI131100 LEE131100 LOA131100 LXW131100 MHS131100 MRO131100 NBK131100 NLG131100 NVC131100 OEY131100 OOU131100 OYQ131100 PIM131100 PSI131100 QCE131100 QMA131100 QVW131100 RFS131100 RPO131100 RZK131100 SJG131100 STC131100 TCY131100 TMU131100 TWQ131100 UGM131100 UQI131100 VAE131100 VKA131100 VTW131100 WDS131100 WNO131100 WXK131100 T196636 KY196636 UU196636 AEQ196636 AOM196636 AYI196636 BIE196636 BSA196636 CBW196636 CLS196636 CVO196636 DFK196636 DPG196636 DZC196636 EIY196636 ESU196636 FCQ196636 FMM196636 FWI196636 GGE196636 GQA196636 GZW196636 HJS196636 HTO196636 IDK196636 ING196636 IXC196636 JGY196636 JQU196636 KAQ196636 KKM196636 KUI196636 LEE196636 LOA196636 LXW196636 MHS196636 MRO196636 NBK196636 NLG196636 NVC196636 OEY196636 OOU196636 OYQ196636 PIM196636 PSI196636 QCE196636 QMA196636 QVW196636 RFS196636 RPO196636 RZK196636 SJG196636 STC196636 TCY196636 TMU196636 TWQ196636 UGM196636 UQI196636 VAE196636 VKA196636 VTW196636 WDS196636 WNO196636 WXK196636 T262172 KY262172 UU262172 AEQ262172 AOM262172 AYI262172 BIE262172 BSA262172 CBW262172 CLS262172 CVO262172 DFK262172 DPG262172 DZC262172 EIY262172 ESU262172 FCQ262172 FMM262172 FWI262172 GGE262172 GQA262172 GZW262172 HJS262172 HTO262172 IDK262172 ING262172 IXC262172 JGY262172 JQU262172 KAQ262172 KKM262172 KUI262172 LEE262172 LOA262172 LXW262172 MHS262172 MRO262172 NBK262172 NLG262172 NVC262172 OEY262172 OOU262172 OYQ262172 PIM262172 PSI262172 QCE262172 QMA262172 QVW262172 RFS262172 RPO262172 RZK262172 SJG262172 STC262172 TCY262172 TMU262172 TWQ262172 UGM262172 UQI262172 VAE262172 VKA262172 VTW262172 WDS262172 WNO262172 WXK262172 T327708 KY327708 UU327708 AEQ327708 AOM327708 AYI327708 BIE327708 BSA327708 CBW327708 CLS327708 CVO327708 DFK327708 DPG327708 DZC327708 EIY327708 ESU327708 FCQ327708 FMM327708 FWI327708 GGE327708 GQA327708 GZW327708 HJS327708 HTO327708 IDK327708 ING327708 IXC327708 JGY327708 JQU327708 KAQ327708 KKM327708 KUI327708 LEE327708 LOA327708 LXW327708 MHS327708 MRO327708 NBK327708 NLG327708 NVC327708 OEY327708 OOU327708 OYQ327708 PIM327708 PSI327708 QCE327708 QMA327708 QVW327708 RFS327708 RPO327708 RZK327708 SJG327708 STC327708 TCY327708 TMU327708 TWQ327708 UGM327708 UQI327708 VAE327708 VKA327708 VTW327708 WDS327708 WNO327708 WXK327708 T393244 KY393244 UU393244 AEQ393244 AOM393244 AYI393244 BIE393244 BSA393244 CBW393244 CLS393244 CVO393244 DFK393244 DPG393244 DZC393244 EIY393244 ESU393244 FCQ393244 FMM393244 FWI393244 GGE393244 GQA393244 GZW393244 HJS393244 HTO393244 IDK393244 ING393244 IXC393244 JGY393244 JQU393244 KAQ393244 KKM393244 KUI393244 LEE393244 LOA393244 LXW393244 MHS393244 MRO393244 NBK393244 NLG393244 NVC393244 OEY393244 OOU393244 OYQ393244 PIM393244 PSI393244 QCE393244 QMA393244 QVW393244 RFS393244 RPO393244 RZK393244 SJG393244 STC393244 TCY393244 TMU393244 TWQ393244 UGM393244 UQI393244 VAE393244 VKA393244 VTW393244 WDS393244 WNO393244 WXK393244 T458780 KY458780 UU458780 AEQ458780 AOM458780 AYI458780 BIE458780 BSA458780 CBW458780 CLS458780 CVO458780 DFK458780 DPG458780 DZC458780 EIY458780 ESU458780 FCQ458780 FMM458780 FWI458780 GGE458780 GQA458780 GZW458780 HJS458780 HTO458780 IDK458780 ING458780 IXC458780 JGY458780 JQU458780 KAQ458780 KKM458780 KUI458780 LEE458780 LOA458780 LXW458780 MHS458780 MRO458780 NBK458780 NLG458780 NVC458780 OEY458780 OOU458780 OYQ458780 PIM458780 PSI458780 QCE458780 QMA458780 QVW458780 RFS458780 RPO458780 RZK458780 SJG458780 STC458780 TCY458780 TMU458780 TWQ458780 UGM458780 UQI458780 VAE458780 VKA458780 VTW458780 WDS458780 WNO458780 WXK458780 T524316 KY524316 UU524316 AEQ524316 AOM524316 AYI524316 BIE524316 BSA524316 CBW524316 CLS524316 CVO524316 DFK524316 DPG524316 DZC524316 EIY524316 ESU524316 FCQ524316 FMM524316 FWI524316 GGE524316 GQA524316 GZW524316 HJS524316 HTO524316 IDK524316 ING524316 IXC524316 JGY524316 JQU524316 KAQ524316 KKM524316 KUI524316 LEE524316 LOA524316 LXW524316 MHS524316 MRO524316 NBK524316 NLG524316 NVC524316 OEY524316 OOU524316 OYQ524316 PIM524316 PSI524316 QCE524316 QMA524316 QVW524316 RFS524316 RPO524316 RZK524316 SJG524316 STC524316 TCY524316 TMU524316 TWQ524316 UGM524316 UQI524316 VAE524316 VKA524316 VTW524316 WDS524316 WNO524316 WXK524316 T589852 KY589852 UU589852 AEQ589852 AOM589852 AYI589852 BIE589852 BSA589852 CBW589852 CLS589852 CVO589852 DFK589852 DPG589852 DZC589852 EIY589852 ESU589852 FCQ589852 FMM589852 FWI589852 GGE589852 GQA589852 GZW589852 HJS589852 HTO589852 IDK589852 ING589852 IXC589852 JGY589852 JQU589852 KAQ589852 KKM589852 KUI589852 LEE589852 LOA589852 LXW589852 MHS589852 MRO589852 NBK589852 NLG589852 NVC589852 OEY589852 OOU589852 OYQ589852 PIM589852 PSI589852 QCE589852 QMA589852 QVW589852 RFS589852 RPO589852 RZK589852 SJG589852 STC589852 TCY589852 TMU589852 TWQ589852 UGM589852 UQI589852 VAE589852 VKA589852 VTW589852 WDS589852 WNO589852 WXK589852 T655388 KY655388 UU655388 AEQ655388 AOM655388 AYI655388 BIE655388 BSA655388 CBW655388 CLS655388 CVO655388 DFK655388 DPG655388 DZC655388 EIY655388 ESU655388 FCQ655388 FMM655388 FWI655388 GGE655388 GQA655388 GZW655388 HJS655388 HTO655388 IDK655388 ING655388 IXC655388 JGY655388 JQU655388 KAQ655388 KKM655388 KUI655388 LEE655388 LOA655388 LXW655388 MHS655388 MRO655388 NBK655388 NLG655388 NVC655388 OEY655388 OOU655388 OYQ655388 PIM655388 PSI655388 QCE655388 QMA655388 QVW655388 RFS655388 RPO655388 RZK655388 SJG655388 STC655388 TCY655388 TMU655388 TWQ655388 UGM655388 UQI655388 VAE655388 VKA655388 VTW655388 WDS655388 WNO655388 WXK655388 T720924 KY720924 UU720924 AEQ720924 AOM720924 AYI720924 BIE720924 BSA720924 CBW720924 CLS720924 CVO720924 DFK720924 DPG720924 DZC720924 EIY720924 ESU720924 FCQ720924 FMM720924 FWI720924 GGE720924 GQA720924 GZW720924 HJS720924 HTO720924 IDK720924 ING720924 IXC720924 JGY720924 JQU720924 KAQ720924 KKM720924 KUI720924 LEE720924 LOA720924 LXW720924 MHS720924 MRO720924 NBK720924 NLG720924 NVC720924 OEY720924 OOU720924 OYQ720924 PIM720924 PSI720924 QCE720924 QMA720924 QVW720924 RFS720924 RPO720924 RZK720924 SJG720924 STC720924 TCY720924 TMU720924 TWQ720924 UGM720924 UQI720924 VAE720924 VKA720924 VTW720924 WDS720924 WNO720924 WXK720924 T786460 KY786460 UU786460 AEQ786460 AOM786460 AYI786460 BIE786460 BSA786460 CBW786460 CLS786460 CVO786460 DFK786460 DPG786460 DZC786460 EIY786460 ESU786460 FCQ786460 FMM786460 FWI786460 GGE786460 GQA786460 GZW786460 HJS786460 HTO786460 IDK786460 ING786460 IXC786460 JGY786460 JQU786460 KAQ786460 KKM786460 KUI786460 LEE786460 LOA786460 LXW786460 MHS786460 MRO786460 NBK786460 NLG786460 NVC786460 OEY786460 OOU786460 OYQ786460 PIM786460 PSI786460 QCE786460 QMA786460 QVW786460 RFS786460 RPO786460 RZK786460 SJG786460 STC786460 TCY786460 TMU786460 TWQ786460 UGM786460 UQI786460 VAE786460 VKA786460 VTW786460 WDS786460 WNO786460 WXK786460 T851996 KY851996 UU851996 AEQ851996 AOM851996 AYI851996 BIE851996 BSA851996 CBW851996 CLS851996 CVO851996 DFK851996 DPG851996 DZC851996 EIY851996 ESU851996 FCQ851996 FMM851996 FWI851996 GGE851996 GQA851996 GZW851996 HJS851996 HTO851996 IDK851996 ING851996 IXC851996 JGY851996 JQU851996 KAQ851996 KKM851996 KUI851996 LEE851996 LOA851996 LXW851996 MHS851996 MRO851996 NBK851996 NLG851996 NVC851996 OEY851996 OOU851996 OYQ851996 PIM851996 PSI851996 QCE851996 QMA851996 QVW851996 RFS851996 RPO851996 RZK851996 SJG851996 STC851996 TCY851996 TMU851996 TWQ851996 UGM851996 UQI851996 VAE851996 VKA851996 VTW851996 WDS851996 WNO851996 WXK851996 T917532 KY917532 UU917532 AEQ917532 AOM917532 AYI917532 BIE917532 BSA917532 CBW917532 CLS917532 CVO917532 DFK917532 DPG917532 DZC917532 EIY917532 ESU917532 FCQ917532 FMM917532 FWI917532 GGE917532 GQA917532 GZW917532 HJS917532 HTO917532 IDK917532 ING917532 IXC917532 JGY917532 JQU917532 KAQ917532 KKM917532 KUI917532 LEE917532 LOA917532 LXW917532 MHS917532 MRO917532 NBK917532 NLG917532 NVC917532 OEY917532 OOU917532 OYQ917532 PIM917532 PSI917532 QCE917532 QMA917532 QVW917532 RFS917532 RPO917532 RZK917532 SJG917532 STC917532 TCY917532 TMU917532 TWQ917532 UGM917532 UQI917532 VAE917532 VKA917532 VTW917532 WDS917532 WNO917532 WXK917532 T983068 KY983068 UU983068 AEQ983068 AOM983068 AYI983068 BIE983068 BSA983068 CBW983068 CLS983068 CVO983068 DFK983068 DPG983068 DZC983068 EIY983068 ESU983068 FCQ983068 FMM983068 FWI983068 GGE983068 GQA983068 GZW983068 HJS983068 HTO983068 IDK983068 ING983068 IXC983068 JGY983068 JQU983068 KAQ983068 KKM983068 KUI983068 LEE983068 LOA983068 LXW983068 MHS983068 MRO983068 NBK983068 NLG983068 NVC983068 OEY983068 OOU983068 OYQ983068 PIM983068 PSI983068 QCE983068 QMA983068 QVW983068 RFS983068 RPO983068 RZK983068 SJG983068 STC983068 TCY983068 TMU983068 TWQ983068 UGM983068 UQI983068 VAE983068 VKA983068 VTW983068 WDS983068 WNO983068 WDS24 VTW24 VKA24 VAE24 UQI24 UGM24 TWQ24 TMU24 TCY24 STC24 SJG24 RZK24 RPO24 RFS24 QVW24 QMA24 QCE24 PSI24 PIM24 OYQ24 OOU24 OEY24 NVC24 NLG24 NBK24 MRO24 MHS24 LXW24 LOA24 LEE24 KUI24 KKM24 KAQ24 JQU24 JGY24 IXC24 ING24 IDK24 HTO24 HJS24 GZW24 GQA24 GGE24 FWI24 FMM24 FCQ24 ESU24 EIY24 DZC24 DPG24 DFK24 CVO24 CLS24 CBW24 BSA24 BIE24 AYI24 AOM24 AEQ24 UU24 KY24 WXK24 WXI24 WNM24 WDQ24 VTU24 VJY24 VAC24 UQG24 UGK24 TWO24 TMS24 TCW24 STA24 SJE24 RZI24 RPM24 RFQ24 QVU24 QLY24 QCC24 PSG24 PIK24 OYO24 OOS24 OEW24 NVA24 NLE24 NBI24 MRM24 MHQ24 LXU24 LNY24 LEC24 KUG24 KKK24 KAO24 JQS24 JGW24 IXA24 INE24 IDI24 HTM24 HJQ24 GZU24 GPY24 GGC24 FWG24 FMK24 FCO24 ESS24 EIW24 DZA24 DPE24 DFI24 CVM24 CLQ24 CBU24 BRY24 BIC24 AYG24 AOK24 AEO24 US24 KW24 R24 WNO24 Y65564 Y131100 Y196636 Y262172 Y327708 Y393244 Y458780 Y524316 Y589852 Y655388 Y720924 Y786460 Y851996 Y917532 Y983068 AA65564 AA131100 AA196636 AA262172 AA327708 AA393244 AA458780 AA524316 AA589852 AA655388 AA720924 AA786460 AA851996 AA917532 AA983068 Y24 AF65564 AF131100 AF196636 AF262172 AF327708 AF393244 AF458780 AF524316 AF589852 AF655388 AF720924 AF786460 AF851996 AF917532 AF983068 AH65564 AH131100 AH196636 AH262172 AH327708 AH393244 AH458780 AH524316 AH589852 AH655388 AH720924 AH786460 AH851996 AH917532 AH983068 AF24 AM65564 AM131100 AM196636 AM262172 AM327708 AM393244 AM458780 AM524316 AM589852 AM655388 AM720924 AM786460 AM851996 AM917532 AM983068 AO65564 AO131100 AO196636 AO262172 AO327708 AO393244 AO458780 AO524316 AO589852 AO655388 AO720924 AO786460 AO851996 AO917532 AO983068 AM24 AT65564 AT131100 AT196636 AT262172 AT327708 AT393244 AT458780 AT524316 AT589852 AT655388 AT720924 AT786460 AT851996 AT917532 AT983068 AV65564 AV131100 AV196636 AV262172 AV327708 AV393244 AV458780 AV524316 AV589852 AV655388 AV720924 AV786460 AV851996 AV917532 AV983068 AH32 BA65564 BA131100 BA196636 BA262172 BA327708 BA393244 BA458780 BA524316 BA589852 BA655388 BA720924 BA786460 BA851996 BA917532 BA983068 BC65564 BC131100 BC196636 BC262172 BC327708 BC393244 BC458780 BC524316 BC589852 BC655388 BC720924 BC786460 BC851996 BC917532 BC983068 AF32 R28 WXK28 WNO28 WDS28 VTW28 VKA28 VAE28 UQI28 UGM28 TWQ28 TMU28 TCY28 STC28 SJG28 RZK28 RPO28 RFS28 QVW28 QMA28 QCE28 PSI28 PIM28 OYQ28 OOU28 OEY28 NVC28 NLG28 NBK28 MRO28 MHS28 LXW28 LOA28 LEE28 KUI28 KKM28 KAQ28 JQU28 JGY28 IXC28 ING28 IDK28 HTO28 HJS28 GZW28 GQA28 GGE28 FWI28 FMM28 FCQ28 ESU28 EIY28 DZC28 DPG28 DFK28 CVO28 CLS28 CBW28 BSA28 BIE28 AYI28 AOM28 AEQ28 UU28 KY28 T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KW28 Y28 AA28 AF28 AH28 AM28 AO28 AA32 Y32 AO32 AM32 R32 WXK32 WNO32 WDS32 VTW32 VKA32 VAE32 UQI32 UGM32 TWQ32 TMU32 TCY32 STC32 SJG32 RZK32 RPO32 RFS32 QVW32 QMA32 QCE32 PSI32 PIM32 OYQ32 OOU32 OEY32 NVC32 NLG32 NBK32 MRO32 MHS32 LXW32 LOA32 LEE32 KUI32 KKM32 KAQ32 JQU32 JGY32 IXC32 ING32 IDK32 HTO32 HJS32 GZW32 GQA32 GGE32 FWI32 FMM32 FCQ32 ESU32 EIY32 DZC32 DPG32 DFK32 CVO32 CLS32 CBW32 BSA32 BIE32 AYI32 AOM32 AEQ32 UU32 KY32 T32 WXI32 WNM32 WDQ32 VTU32 VJY32 VAC32 UQG32 UGK32 TWO32 TMS32 TCW32 STA32 SJE32 RZI32 RPM32 RFQ32 QVU32 QLY32 QCC32 PSG32 PIK32 OYO32 OOS32 OEW32 NVA32 NLE32 NBI32 MRM32 MHQ32 LXU32 LNY32 LEC32 KUG32 KKK32 KAO32 JQS32 JGW32 IXA32 INE32 IDI32 HTM32 HJQ32 GZU32 GPY32 GGC32 FWG32 FMK32 FCO32 ESS32 EIW32 DZA32 DPE32 DFI32 CVM32 CLQ32 CBU32 BRY32 BIC32 AYG32 AOK32 AEO32 US32 KW32"/>
    <dataValidation allowBlank="1" showInputMessage="1" showErrorMessage="1" prompt="Для выбора выполните двойной щелчок левой клавиши мыши по соответствующей ячейке." sqref="S65564 KX65564 UT65564 AEP65564 AOL65564 AYH65564 BID65564 BRZ65564 CBV65564 CLR65564 CVN65564 DFJ65564 DPF65564 DZB65564 EIX65564 EST65564 FCP65564 FML65564 FWH65564 GGD65564 GPZ65564 GZV65564 HJR65564 HTN65564 IDJ65564 INF65564 IXB65564 JGX65564 JQT65564 KAP65564 KKL65564 KUH65564 LED65564 LNZ65564 LXV65564 MHR65564 MRN65564 NBJ65564 NLF65564 NVB65564 OEX65564 OOT65564 OYP65564 PIL65564 PSH65564 QCD65564 QLZ65564 QVV65564 RFR65564 RPN65564 RZJ65564 SJF65564 STB65564 TCX65564 TMT65564 TWP65564 UGL65564 UQH65564 VAD65564 VJZ65564 VTV65564 WDR65564 WNN65564 WXJ65564 S131100 KX131100 UT131100 AEP131100 AOL131100 AYH131100 BID131100 BRZ131100 CBV131100 CLR131100 CVN131100 DFJ131100 DPF131100 DZB131100 EIX131100 EST131100 FCP131100 FML131100 FWH131100 GGD131100 GPZ131100 GZV131100 HJR131100 HTN131100 IDJ131100 INF131100 IXB131100 JGX131100 JQT131100 KAP131100 KKL131100 KUH131100 LED131100 LNZ131100 LXV131100 MHR131100 MRN131100 NBJ131100 NLF131100 NVB131100 OEX131100 OOT131100 OYP131100 PIL131100 PSH131100 QCD131100 QLZ131100 QVV131100 RFR131100 RPN131100 RZJ131100 SJF131100 STB131100 TCX131100 TMT131100 TWP131100 UGL131100 UQH131100 VAD131100 VJZ131100 VTV131100 WDR131100 WNN131100 WXJ131100 S196636 KX196636 UT196636 AEP196636 AOL196636 AYH196636 BID196636 BRZ196636 CBV196636 CLR196636 CVN196636 DFJ196636 DPF196636 DZB196636 EIX196636 EST196636 FCP196636 FML196636 FWH196636 GGD196636 GPZ196636 GZV196636 HJR196636 HTN196636 IDJ196636 INF196636 IXB196636 JGX196636 JQT196636 KAP196636 KKL196636 KUH196636 LED196636 LNZ196636 LXV196636 MHR196636 MRN196636 NBJ196636 NLF196636 NVB196636 OEX196636 OOT196636 OYP196636 PIL196636 PSH196636 QCD196636 QLZ196636 QVV196636 RFR196636 RPN196636 RZJ196636 SJF196636 STB196636 TCX196636 TMT196636 TWP196636 UGL196636 UQH196636 VAD196636 VJZ196636 VTV196636 WDR196636 WNN196636 WXJ196636 S262172 KX262172 UT262172 AEP262172 AOL262172 AYH262172 BID262172 BRZ262172 CBV262172 CLR262172 CVN262172 DFJ262172 DPF262172 DZB262172 EIX262172 EST262172 FCP262172 FML262172 FWH262172 GGD262172 GPZ262172 GZV262172 HJR262172 HTN262172 IDJ262172 INF262172 IXB262172 JGX262172 JQT262172 KAP262172 KKL262172 KUH262172 LED262172 LNZ262172 LXV262172 MHR262172 MRN262172 NBJ262172 NLF262172 NVB262172 OEX262172 OOT262172 OYP262172 PIL262172 PSH262172 QCD262172 QLZ262172 QVV262172 RFR262172 RPN262172 RZJ262172 SJF262172 STB262172 TCX262172 TMT262172 TWP262172 UGL262172 UQH262172 VAD262172 VJZ262172 VTV262172 WDR262172 WNN262172 WXJ262172 S327708 KX327708 UT327708 AEP327708 AOL327708 AYH327708 BID327708 BRZ327708 CBV327708 CLR327708 CVN327708 DFJ327708 DPF327708 DZB327708 EIX327708 EST327708 FCP327708 FML327708 FWH327708 GGD327708 GPZ327708 GZV327708 HJR327708 HTN327708 IDJ327708 INF327708 IXB327708 JGX327708 JQT327708 KAP327708 KKL327708 KUH327708 LED327708 LNZ327708 LXV327708 MHR327708 MRN327708 NBJ327708 NLF327708 NVB327708 OEX327708 OOT327708 OYP327708 PIL327708 PSH327708 QCD327708 QLZ327708 QVV327708 RFR327708 RPN327708 RZJ327708 SJF327708 STB327708 TCX327708 TMT327708 TWP327708 UGL327708 UQH327708 VAD327708 VJZ327708 VTV327708 WDR327708 WNN327708 WXJ327708 S393244 KX393244 UT393244 AEP393244 AOL393244 AYH393244 BID393244 BRZ393244 CBV393244 CLR393244 CVN393244 DFJ393244 DPF393244 DZB393244 EIX393244 EST393244 FCP393244 FML393244 FWH393244 GGD393244 GPZ393244 GZV393244 HJR393244 HTN393244 IDJ393244 INF393244 IXB393244 JGX393244 JQT393244 KAP393244 KKL393244 KUH393244 LED393244 LNZ393244 LXV393244 MHR393244 MRN393244 NBJ393244 NLF393244 NVB393244 OEX393244 OOT393244 OYP393244 PIL393244 PSH393244 QCD393244 QLZ393244 QVV393244 RFR393244 RPN393244 RZJ393244 SJF393244 STB393244 TCX393244 TMT393244 TWP393244 UGL393244 UQH393244 VAD393244 VJZ393244 VTV393244 WDR393244 WNN393244 WXJ393244 S458780 KX458780 UT458780 AEP458780 AOL458780 AYH458780 BID458780 BRZ458780 CBV458780 CLR458780 CVN458780 DFJ458780 DPF458780 DZB458780 EIX458780 EST458780 FCP458780 FML458780 FWH458780 GGD458780 GPZ458780 GZV458780 HJR458780 HTN458780 IDJ458780 INF458780 IXB458780 JGX458780 JQT458780 KAP458780 KKL458780 KUH458780 LED458780 LNZ458780 LXV458780 MHR458780 MRN458780 NBJ458780 NLF458780 NVB458780 OEX458780 OOT458780 OYP458780 PIL458780 PSH458780 QCD458780 QLZ458780 QVV458780 RFR458780 RPN458780 RZJ458780 SJF458780 STB458780 TCX458780 TMT458780 TWP458780 UGL458780 UQH458780 VAD458780 VJZ458780 VTV458780 WDR458780 WNN458780 WXJ458780 S524316 KX524316 UT524316 AEP524316 AOL524316 AYH524316 BID524316 BRZ524316 CBV524316 CLR524316 CVN524316 DFJ524316 DPF524316 DZB524316 EIX524316 EST524316 FCP524316 FML524316 FWH524316 GGD524316 GPZ524316 GZV524316 HJR524316 HTN524316 IDJ524316 INF524316 IXB524316 JGX524316 JQT524316 KAP524316 KKL524316 KUH524316 LED524316 LNZ524316 LXV524316 MHR524316 MRN524316 NBJ524316 NLF524316 NVB524316 OEX524316 OOT524316 OYP524316 PIL524316 PSH524316 QCD524316 QLZ524316 QVV524316 RFR524316 RPN524316 RZJ524316 SJF524316 STB524316 TCX524316 TMT524316 TWP524316 UGL524316 UQH524316 VAD524316 VJZ524316 VTV524316 WDR524316 WNN524316 WXJ524316 S589852 KX589852 UT589852 AEP589852 AOL589852 AYH589852 BID589852 BRZ589852 CBV589852 CLR589852 CVN589852 DFJ589852 DPF589852 DZB589852 EIX589852 EST589852 FCP589852 FML589852 FWH589852 GGD589852 GPZ589852 GZV589852 HJR589852 HTN589852 IDJ589852 INF589852 IXB589852 JGX589852 JQT589852 KAP589852 KKL589852 KUH589852 LED589852 LNZ589852 LXV589852 MHR589852 MRN589852 NBJ589852 NLF589852 NVB589852 OEX589852 OOT589852 OYP589852 PIL589852 PSH589852 QCD589852 QLZ589852 QVV589852 RFR589852 RPN589852 RZJ589852 SJF589852 STB589852 TCX589852 TMT589852 TWP589852 UGL589852 UQH589852 VAD589852 VJZ589852 VTV589852 WDR589852 WNN589852 WXJ589852 S655388 KX655388 UT655388 AEP655388 AOL655388 AYH655388 BID655388 BRZ655388 CBV655388 CLR655388 CVN655388 DFJ655388 DPF655388 DZB655388 EIX655388 EST655388 FCP655388 FML655388 FWH655388 GGD655388 GPZ655388 GZV655388 HJR655388 HTN655388 IDJ655388 INF655388 IXB655388 JGX655388 JQT655388 KAP655388 KKL655388 KUH655388 LED655388 LNZ655388 LXV655388 MHR655388 MRN655388 NBJ655388 NLF655388 NVB655388 OEX655388 OOT655388 OYP655388 PIL655388 PSH655388 QCD655388 QLZ655388 QVV655388 RFR655388 RPN655388 RZJ655388 SJF655388 STB655388 TCX655388 TMT655388 TWP655388 UGL655388 UQH655388 VAD655388 VJZ655388 VTV655388 WDR655388 WNN655388 WXJ655388 S720924 KX720924 UT720924 AEP720924 AOL720924 AYH720924 BID720924 BRZ720924 CBV720924 CLR720924 CVN720924 DFJ720924 DPF720924 DZB720924 EIX720924 EST720924 FCP720924 FML720924 FWH720924 GGD720924 GPZ720924 GZV720924 HJR720924 HTN720924 IDJ720924 INF720924 IXB720924 JGX720924 JQT720924 KAP720924 KKL720924 KUH720924 LED720924 LNZ720924 LXV720924 MHR720924 MRN720924 NBJ720924 NLF720924 NVB720924 OEX720924 OOT720924 OYP720924 PIL720924 PSH720924 QCD720924 QLZ720924 QVV720924 RFR720924 RPN720924 RZJ720924 SJF720924 STB720924 TCX720924 TMT720924 TWP720924 UGL720924 UQH720924 VAD720924 VJZ720924 VTV720924 WDR720924 WNN720924 WXJ720924 S786460 KX786460 UT786460 AEP786460 AOL786460 AYH786460 BID786460 BRZ786460 CBV786460 CLR786460 CVN786460 DFJ786460 DPF786460 DZB786460 EIX786460 EST786460 FCP786460 FML786460 FWH786460 GGD786460 GPZ786460 GZV786460 HJR786460 HTN786460 IDJ786460 INF786460 IXB786460 JGX786460 JQT786460 KAP786460 KKL786460 KUH786460 LED786460 LNZ786460 LXV786460 MHR786460 MRN786460 NBJ786460 NLF786460 NVB786460 OEX786460 OOT786460 OYP786460 PIL786460 PSH786460 QCD786460 QLZ786460 QVV786460 RFR786460 RPN786460 RZJ786460 SJF786460 STB786460 TCX786460 TMT786460 TWP786460 UGL786460 UQH786460 VAD786460 VJZ786460 VTV786460 WDR786460 WNN786460 WXJ786460 S851996 KX851996 UT851996 AEP851996 AOL851996 AYH851996 BID851996 BRZ851996 CBV851996 CLR851996 CVN851996 DFJ851996 DPF851996 DZB851996 EIX851996 EST851996 FCP851996 FML851996 FWH851996 GGD851996 GPZ851996 GZV851996 HJR851996 HTN851996 IDJ851996 INF851996 IXB851996 JGX851996 JQT851996 KAP851996 KKL851996 KUH851996 LED851996 LNZ851996 LXV851996 MHR851996 MRN851996 NBJ851996 NLF851996 NVB851996 OEX851996 OOT851996 OYP851996 PIL851996 PSH851996 QCD851996 QLZ851996 QVV851996 RFR851996 RPN851996 RZJ851996 SJF851996 STB851996 TCX851996 TMT851996 TWP851996 UGL851996 UQH851996 VAD851996 VJZ851996 VTV851996 WDR851996 WNN851996 WXJ851996 S917532 KX917532 UT917532 AEP917532 AOL917532 AYH917532 BID917532 BRZ917532 CBV917532 CLR917532 CVN917532 DFJ917532 DPF917532 DZB917532 EIX917532 EST917532 FCP917532 FML917532 FWH917532 GGD917532 GPZ917532 GZV917532 HJR917532 HTN917532 IDJ917532 INF917532 IXB917532 JGX917532 JQT917532 KAP917532 KKL917532 KUH917532 LED917532 LNZ917532 LXV917532 MHR917532 MRN917532 NBJ917532 NLF917532 NVB917532 OEX917532 OOT917532 OYP917532 PIL917532 PSH917532 QCD917532 QLZ917532 QVV917532 RFR917532 RPN917532 RZJ917532 SJF917532 STB917532 TCX917532 TMT917532 TWP917532 UGL917532 UQH917532 VAD917532 VJZ917532 VTV917532 WDR917532 WNN917532 WXJ917532 S983068 KX983068 UT983068 AEP983068 AOL983068 AYH983068 BID983068 BRZ983068 CBV983068 CLR983068 CVN983068 DFJ983068 DPF983068 DZB983068 EIX983068 EST983068 FCP983068 FML983068 FWH983068 GGD983068 GPZ983068 GZV983068 HJR983068 HTN983068 IDJ983068 INF983068 IXB983068 JGX983068 JQT983068 KAP983068 KKL983068 KUH983068 LED983068 LNZ983068 LXV983068 MHR983068 MRN983068 NBJ983068 NLF983068 NVB983068 OEX983068 OOT983068 OYP983068 PIL983068 PSH983068 QCD983068 QLZ983068 QVV983068 RFR983068 RPN983068 RZJ983068 SJF983068 STB983068 TCX983068 TMT983068 TWP983068 UGL983068 UQH983068 VAD983068 VJZ983068 VTV983068 WDR983068 WNN983068 WXJ983068 U524316 U589852 KZ65564 UV65564 AER65564 AON65564 AYJ65564 BIF65564 BSB65564 CBX65564 CLT65564 CVP65564 DFL65564 DPH65564 DZD65564 EIZ65564 ESV65564 FCR65564 FMN65564 FWJ65564 GGF65564 GQB65564 GZX65564 HJT65564 HTP65564 IDL65564 INH65564 IXD65564 JGZ65564 JQV65564 KAR65564 KKN65564 KUJ65564 LEF65564 LOB65564 LXX65564 MHT65564 MRP65564 NBL65564 NLH65564 NVD65564 OEZ65564 OOV65564 OYR65564 PIN65564 PSJ65564 QCF65564 QMB65564 QVX65564 RFT65564 RPP65564 RZL65564 SJH65564 STD65564 TCZ65564 TMV65564 TWR65564 UGN65564 UQJ65564 VAF65564 VKB65564 VTX65564 WDT65564 WNP65564 WXL65564 U655388 KZ131100 UV131100 AER131100 AON131100 AYJ131100 BIF131100 BSB131100 CBX131100 CLT131100 CVP131100 DFL131100 DPH131100 DZD131100 EIZ131100 ESV131100 FCR131100 FMN131100 FWJ131100 GGF131100 GQB131100 GZX131100 HJT131100 HTP131100 IDL131100 INH131100 IXD131100 JGZ131100 JQV131100 KAR131100 KKN131100 KUJ131100 LEF131100 LOB131100 LXX131100 MHT131100 MRP131100 NBL131100 NLH131100 NVD131100 OEZ131100 OOV131100 OYR131100 PIN131100 PSJ131100 QCF131100 QMB131100 QVX131100 RFT131100 RPP131100 RZL131100 SJH131100 STD131100 TCZ131100 TMV131100 TWR131100 UGN131100 UQJ131100 VAF131100 VKB131100 VTX131100 WDT131100 WNP131100 WXL131100 U720924 KZ196636 UV196636 AER196636 AON196636 AYJ196636 BIF196636 BSB196636 CBX196636 CLT196636 CVP196636 DFL196636 DPH196636 DZD196636 EIZ196636 ESV196636 FCR196636 FMN196636 FWJ196636 GGF196636 GQB196636 GZX196636 HJT196636 HTP196636 IDL196636 INH196636 IXD196636 JGZ196636 JQV196636 KAR196636 KKN196636 KUJ196636 LEF196636 LOB196636 LXX196636 MHT196636 MRP196636 NBL196636 NLH196636 NVD196636 OEZ196636 OOV196636 OYR196636 PIN196636 PSJ196636 QCF196636 QMB196636 QVX196636 RFT196636 RPP196636 RZL196636 SJH196636 STD196636 TCZ196636 TMV196636 TWR196636 UGN196636 UQJ196636 VAF196636 VKB196636 VTX196636 WDT196636 WNP196636 WXL196636 U786460 KZ262172 UV262172 AER262172 AON262172 AYJ262172 BIF262172 BSB262172 CBX262172 CLT262172 CVP262172 DFL262172 DPH262172 DZD262172 EIZ262172 ESV262172 FCR262172 FMN262172 FWJ262172 GGF262172 GQB262172 GZX262172 HJT262172 HTP262172 IDL262172 INH262172 IXD262172 JGZ262172 JQV262172 KAR262172 KKN262172 KUJ262172 LEF262172 LOB262172 LXX262172 MHT262172 MRP262172 NBL262172 NLH262172 NVD262172 OEZ262172 OOV262172 OYR262172 PIN262172 PSJ262172 QCF262172 QMB262172 QVX262172 RFT262172 RPP262172 RZL262172 SJH262172 STD262172 TCZ262172 TMV262172 TWR262172 UGN262172 UQJ262172 VAF262172 VKB262172 VTX262172 WDT262172 WNP262172 WXL262172 U851996 KZ327708 UV327708 AER327708 AON327708 AYJ327708 BIF327708 BSB327708 CBX327708 CLT327708 CVP327708 DFL327708 DPH327708 DZD327708 EIZ327708 ESV327708 FCR327708 FMN327708 FWJ327708 GGF327708 GQB327708 GZX327708 HJT327708 HTP327708 IDL327708 INH327708 IXD327708 JGZ327708 JQV327708 KAR327708 KKN327708 KUJ327708 LEF327708 LOB327708 LXX327708 MHT327708 MRP327708 NBL327708 NLH327708 NVD327708 OEZ327708 OOV327708 OYR327708 PIN327708 PSJ327708 QCF327708 QMB327708 QVX327708 RFT327708 RPP327708 RZL327708 SJH327708 STD327708 TCZ327708 TMV327708 TWR327708 UGN327708 UQJ327708 VAF327708 VKB327708 VTX327708 WDT327708 WNP327708 WXL327708 U917532 KZ393244 UV393244 AER393244 AON393244 AYJ393244 BIF393244 BSB393244 CBX393244 CLT393244 CVP393244 DFL393244 DPH393244 DZD393244 EIZ393244 ESV393244 FCR393244 FMN393244 FWJ393244 GGF393244 GQB393244 GZX393244 HJT393244 HTP393244 IDL393244 INH393244 IXD393244 JGZ393244 JQV393244 KAR393244 KKN393244 KUJ393244 LEF393244 LOB393244 LXX393244 MHT393244 MRP393244 NBL393244 NLH393244 NVD393244 OEZ393244 OOV393244 OYR393244 PIN393244 PSJ393244 QCF393244 QMB393244 QVX393244 RFT393244 RPP393244 RZL393244 SJH393244 STD393244 TCZ393244 TMV393244 TWR393244 UGN393244 UQJ393244 VAF393244 VKB393244 VTX393244 WDT393244 WNP393244 WXL393244 U983068 KZ458780 UV458780 AER458780 AON458780 AYJ458780 BIF458780 BSB458780 CBX458780 CLT458780 CVP458780 DFL458780 DPH458780 DZD458780 EIZ458780 ESV458780 FCR458780 FMN458780 FWJ458780 GGF458780 GQB458780 GZX458780 HJT458780 HTP458780 IDL458780 INH458780 IXD458780 JGZ458780 JQV458780 KAR458780 KKN458780 KUJ458780 LEF458780 LOB458780 LXX458780 MHT458780 MRP458780 NBL458780 NLH458780 NVD458780 OEZ458780 OOV458780 OYR458780 PIN458780 PSJ458780 QCF458780 QMB458780 QVX458780 RFT458780 RPP458780 RZL458780 SJH458780 STD458780 TCZ458780 TMV458780 TWR458780 UGN458780 UQJ458780 VAF458780 VKB458780 VTX458780 WDT458780 WNP458780 WXL458780 U65564 KZ524316 UV524316 AER524316 AON524316 AYJ524316 BIF524316 BSB524316 CBX524316 CLT524316 CVP524316 DFL524316 DPH524316 DZD524316 EIZ524316 ESV524316 FCR524316 FMN524316 FWJ524316 GGF524316 GQB524316 GZX524316 HJT524316 HTP524316 IDL524316 INH524316 IXD524316 JGZ524316 JQV524316 KAR524316 KKN524316 KUJ524316 LEF524316 LOB524316 LXX524316 MHT524316 MRP524316 NBL524316 NLH524316 NVD524316 OEZ524316 OOV524316 OYR524316 PIN524316 PSJ524316 QCF524316 QMB524316 QVX524316 RFT524316 RPP524316 RZL524316 SJH524316 STD524316 TCZ524316 TMV524316 TWR524316 UGN524316 UQJ524316 VAF524316 VKB524316 VTX524316 WDT524316 WNP524316 WXL524316 U131100 KZ589852 UV589852 AER589852 AON589852 AYJ589852 BIF589852 BSB589852 CBX589852 CLT589852 CVP589852 DFL589852 DPH589852 DZD589852 EIZ589852 ESV589852 FCR589852 FMN589852 FWJ589852 GGF589852 GQB589852 GZX589852 HJT589852 HTP589852 IDL589852 INH589852 IXD589852 JGZ589852 JQV589852 KAR589852 KKN589852 KUJ589852 LEF589852 LOB589852 LXX589852 MHT589852 MRP589852 NBL589852 NLH589852 NVD589852 OEZ589852 OOV589852 OYR589852 PIN589852 PSJ589852 QCF589852 QMB589852 QVX589852 RFT589852 RPP589852 RZL589852 SJH589852 STD589852 TCZ589852 TMV589852 TWR589852 UGN589852 UQJ589852 VAF589852 VKB589852 VTX589852 WDT589852 WNP589852 WXL589852 U196636 KZ655388 UV655388 AER655388 AON655388 AYJ655388 BIF655388 BSB655388 CBX655388 CLT655388 CVP655388 DFL655388 DPH655388 DZD655388 EIZ655388 ESV655388 FCR655388 FMN655388 FWJ655388 GGF655388 GQB655388 GZX655388 HJT655388 HTP655388 IDL655388 INH655388 IXD655388 JGZ655388 JQV655388 KAR655388 KKN655388 KUJ655388 LEF655388 LOB655388 LXX655388 MHT655388 MRP655388 NBL655388 NLH655388 NVD655388 OEZ655388 OOV655388 OYR655388 PIN655388 PSJ655388 QCF655388 QMB655388 QVX655388 RFT655388 RPP655388 RZL655388 SJH655388 STD655388 TCZ655388 TMV655388 TWR655388 UGN655388 UQJ655388 VAF655388 VKB655388 VTX655388 WDT655388 WNP655388 WXL655388 U262172 KZ720924 UV720924 AER720924 AON720924 AYJ720924 BIF720924 BSB720924 CBX720924 CLT720924 CVP720924 DFL720924 DPH720924 DZD720924 EIZ720924 ESV720924 FCR720924 FMN720924 FWJ720924 GGF720924 GQB720924 GZX720924 HJT720924 HTP720924 IDL720924 INH720924 IXD720924 JGZ720924 JQV720924 KAR720924 KKN720924 KUJ720924 LEF720924 LOB720924 LXX720924 MHT720924 MRP720924 NBL720924 NLH720924 NVD720924 OEZ720924 OOV720924 OYR720924 PIN720924 PSJ720924 QCF720924 QMB720924 QVX720924 RFT720924 RPP720924 RZL720924 SJH720924 STD720924 TCZ720924 TMV720924 TWR720924 UGN720924 UQJ720924 VAF720924 VKB720924 VTX720924 WDT720924 WNP720924 WXL720924 WXL24 KZ786460 UV786460 AER786460 AON786460 AYJ786460 BIF786460 BSB786460 CBX786460 CLT786460 CVP786460 DFL786460 DPH786460 DZD786460 EIZ786460 ESV786460 FCR786460 FMN786460 FWJ786460 GGF786460 GQB786460 GZX786460 HJT786460 HTP786460 IDL786460 INH786460 IXD786460 JGZ786460 JQV786460 KAR786460 KKN786460 KUJ786460 LEF786460 LOB786460 LXX786460 MHT786460 MRP786460 NBL786460 NLH786460 NVD786460 OEZ786460 OOV786460 OYR786460 PIN786460 PSJ786460 QCF786460 QMB786460 QVX786460 RFT786460 RPP786460 RZL786460 SJH786460 STD786460 TCZ786460 TMV786460 TWR786460 UGN786460 UQJ786460 VAF786460 VKB786460 VTX786460 WDT786460 WNP786460 WXL786460 U24 KZ851996 UV851996 AER851996 AON851996 AYJ851996 BIF851996 BSB851996 CBX851996 CLT851996 CVP851996 DFL851996 DPH851996 DZD851996 EIZ851996 ESV851996 FCR851996 FMN851996 FWJ851996 GGF851996 GQB851996 GZX851996 HJT851996 HTP851996 IDL851996 INH851996 IXD851996 JGZ851996 JQV851996 KAR851996 KKN851996 KUJ851996 LEF851996 LOB851996 LXX851996 MHT851996 MRP851996 NBL851996 NLH851996 NVD851996 OEZ851996 OOV851996 OYR851996 PIN851996 PSJ851996 QCF851996 QMB851996 QVX851996 RFT851996 RPP851996 RZL851996 SJH851996 STD851996 TCZ851996 TMV851996 TWR851996 UGN851996 UQJ851996 VAF851996 VKB851996 VTX851996 WDT851996 WNP851996 WXL851996 KZ917532 UV917532 AER917532 AON917532 AYJ917532 BIF917532 BSB917532 CBX917532 CLT917532 CVP917532 DFL917532 DPH917532 DZD917532 EIZ917532 ESV917532 FCR917532 FMN917532 FWJ917532 GGF917532 GQB917532 GZX917532 HJT917532 HTP917532 IDL917532 INH917532 IXD917532 JGZ917532 JQV917532 KAR917532 KKN917532 KUJ917532 LEF917532 LOB917532 LXX917532 MHT917532 MRP917532 NBL917532 NLH917532 NVD917532 OEZ917532 OOV917532 OYR917532 PIN917532 PSJ917532 QCF917532 QMB917532 QVX917532 RFT917532 RPP917532 RZL917532 SJH917532 STD917532 TCZ917532 TMV917532 TWR917532 UGN917532 UQJ917532 VAF917532 VKB917532 VTX917532 WDT917532 WNP917532 WXL917532 WXL983068 KZ983068 UV983068 AER983068 AON983068 AYJ983068 BIF983068 BSB983068 CBX983068 CLT983068 CVP983068 DFL983068 DPH983068 DZD983068 EIZ983068 ESV983068 FCR983068 FMN983068 FWJ983068 GGF983068 GQB983068 GZX983068 HJT983068 HTP983068 IDL983068 INH983068 IXD983068 JGZ983068 JQV983068 KAR983068 KKN983068 KUJ983068 LEF983068 LOB983068 LXX983068 MHT983068 MRP983068 NBL983068 NLH983068 NVD983068 OEZ983068 OOV983068 OYR983068 PIN983068 PSJ983068 QCF983068 QMB983068 QVX983068 RFT983068 RPP983068 RZL983068 SJH983068 STD983068 TCZ983068 TMV983068 TWR983068 UGN983068 UQJ983068 VAF983068 VKB983068 VTX983068 WDT983068 WNP983068 WNP24 WDT24 VTX24 VKB24 VAF24 UQJ24 UGN24 TWR24 TMV24 TCZ24 STD24 SJH24 RZL24 RPP24 RFT24 QVX24 QMB24 QCF24 PSJ24 PIN24 OYR24 OOV24 OEZ24 NVD24 NLH24 NBL24 MRP24 MHT24 LXX24 LOB24 LEF24 KUJ24 KKN24 KAR24 JQV24 JGZ24 IXD24 INH24 IDL24 HTP24 HJT24 GZX24 GQB24 GGF24 FWJ24 FMN24 FCR24 ESV24 EIZ24 DZD24 DPH24 DFL24 CVP24 CLT24 CBX24 BSB24 BIF24 AYJ24 AON24 AER24 UV24 UT24 KZ24 WXJ24 WNN24 WDR24 VTV24 VJZ24 VAD24 UQH24 UGL24 TWP24 TMT24 TCX24 STB24 SJF24 RZJ24 RPN24 RFR24 QVV24 QLZ24 QCD24 PSH24 PIL24 OYP24 OOT24 OEX24 NVB24 NLF24 NBJ24 MRN24 MHR24 LXV24 LNZ24 LED24 KUH24 KKL24 KAP24 JQT24 JGX24 IXB24 INF24 IDJ24 HTN24 HJR24 GZV24 GPZ24 GGD24 FWH24 FML24 FCP24 EST24 EIX24 DZB24 DPF24 DFJ24 CVN24 CLR24 CBV24 BRZ24 BID24 AYH24 AOL24 AEP24 KX24 U327708 U393244 S24 U458780 Z65564 Z131100 Z196636 Z262172 Z327708 Z393244 Z458780 Z524316 Z589852 Z655388 Z720924 Z786460 Z851996 Z917532 Z983068 AB589852 AB655388 AB720924 AB786460 AB851996 AB917532 AB983068 AB65564 AB131100 AB196636 AB262172 AB458780 AB327708 AB393244 AB24 Z24 AB524316 AG65564 AG131100 AG196636 AG262172 AG327708 AG393244 AG458780 AG524316 AG589852 AG655388 AG720924 AG786460 AG851996 AG917532 AG983068 AI589852 AI655388 AI720924 AI786460 AI851996 AI917532 AI983068 AI65564 AI131100 AI196636 AI262172 AI458780 AI327708 AI393244 AI24 AG24 AI524316 AN65564 AN131100 AN196636 AN262172 AN327708 AN393244 AN458780 AN524316 AN589852 AN655388 AN720924 AN786460 AN851996 AN917532 AN983068 AP589852 AP655388 AP720924 AP786460 AP851996 AP917532 AP983068 AP65564 AP131100 AP196636 AP262172 AP458780 AP327708 AP393244 AP24 AN24 AP524316 AU65564 AU131100 AU196636 AU262172 AU327708 AU393244 AU458780 AU524316 AU589852 AU655388 AU720924 AU786460 AU851996 AU917532 AU983068 AW589852 AW655388 AW720924 AW786460 AW851996 AW917532 AW983068 AW65564 AW131100 AW196636 AW262172 AW458780 AW327708 AW393244 AB32 Z32 AW524316 BB65564 BB131100 BB196636 BB262172 BB327708 BB393244 BB458780 BB524316 BB589852 BB655388 BB720924 BB786460 BB851996 BB917532 BB983068 BD524316 BD589852 BD655388 BD720924 BD786460 BD851996 BD917532 BD983068 BD65564 BD131100 BD196636 BD262172 BD458780 BD327708 BD393244 U32 AEP32 KX28 S28 WXL28 WNP28 WDT28 VTX28 VKB28 VAF28 UQJ28 UGN28 TWR28 TMV28 TCZ28 STD28 SJH28 RZL28 RPP28 RFT28 QVX28 QMB28 QCF28 PSJ28 PIN28 OYR28 OOV28 OEZ28 NVD28 NLH28 NBL28 MRP28 MHT28 LXX28 LOB28 LEF28 KUJ28 KKN28 KAR28 JQV28 JGZ28 IXD28 INH28 IDL28 HTP28 HJT28 GZX28 GQB28 GGF28 FWJ28 FMN28 FCR28 ESV28 EIZ28 DZD28 DPH28 DFL28 CVP28 CLT28 CBX28 BSB28 BIF28 AYJ28 AON28 AER28 UV28 UT28 KZ28 WXJ28 WNN28 WDR28 VTV28 VJZ28 VAD28 UQH28 UGL28 TWP28 TMT28 TCX28 STB28 SJF28 RZJ28 RPN28 RFR28 QVV28 QLZ28 QCD28 PSH28 PIL28 OYP28 OOT28 OEX28 NVB28 NLF28 NBJ28 MRN28 MHR28 LXV28 LNZ28 LED28 KUH28 KKL28 KAP28 JQT28 JGX28 IXB28 INF28 IDJ28 HTN28 HJR28 GZV28 GPZ28 GGD28 FWH28 FML28 FCP28 EST28 EIX28 DZB28 DPF28 DFJ28 CVN28 CLR28 CBV28 BRZ28 BID28 AYH28 AOL28 AEP28 U28 Z28 AB28 AG28 AI28 AN28 AP28 AP32 AN32 AI32 AG32 KX32 S32 WXL32 WNP32 WDT32 VTX32 VKB32 VAF32 UQJ32 UGN32 TWR32 TMV32 TCZ32 STD32 SJH32 RZL32 RPP32 RFT32 QVX32 QMB32 QCF32 PSJ32 PIN32 OYR32 OOV32 OEZ32 NVD32 NLH32 NBL32 MRP32 MHT32 LXX32 LOB32 LEF32 KUJ32 KKN32 KAR32 JQV32 JGZ32 IXD32 INH32 IDL32 HTP32 HJT32 GZX32 GQB32 GGF32 FWJ32 FMN32 FCR32 ESV32 EIZ32 DZD32 DPH32 DFL32 CVP32 CLT32 CBX32 BSB32 BIF32 AYJ32 AON32 AER32 UV32 UT32 KZ32 WXJ32 WNN32 WDR32 VTV32 VJZ32 VAD32 UQH32 UGL32 TWP32 TMT32 TCX32 STB32 SJF32 RZJ32 RPN32 RFR32 QVV32 QLZ32 QCD32 PSH32 PIL32 OYP32 OOT32 OEX32 NVB32 NLF32 NBJ32 MRN32 MHR32 LXV32 LNZ32 LED32 KUH32 KKL32 KAP32 JQT32 JGX32 IXB32 INF32 IDJ32 HTN32 HJR32 GZV32 GPZ32 GGD32 FWH32 FML32 FCP32 EST32 EIX32 DZB32 DPF32 DFJ32 CVN32 CLR32 CBV32 BRZ32 BID32 AYH32 AOL32"/>
    <dataValidation allowBlank="1" promptTitle="checkPeriodRange" sqref="Q25 KV25 UR25 AEN25 AOJ25 AYF25 BIB25 BRX25 CBT25 CLP25 CVL25 DFH25 DPD25 DYZ25 EIV25 ESR25 FCN25 FMJ25 FWF25 GGB25 GPX25 GZT25 HJP25 HTL25 IDH25 IND25 IWZ25 JGV25 JQR25 KAN25 KKJ25 KUF25 LEB25 LNX25 LXT25 MHP25 MRL25 NBH25 NLD25 NUZ25 OEV25 OOR25 OYN25 PIJ25 PSF25 QCB25 QLX25 QVT25 RFP25 RPL25 RZH25 SJD25 SSZ25 TCV25 TMR25 TWN25 UGJ25 UQF25 VAB25 VJX25 VTT25 WDP25 WNL25 WXH25 Q65565 KV65565 UR65565 AEN65565 AOJ65565 AYF65565 BIB65565 BRX65565 CBT65565 CLP65565 CVL65565 DFH65565 DPD65565 DYZ65565 EIV65565 ESR65565 FCN65565 FMJ65565 FWF65565 GGB65565 GPX65565 GZT65565 HJP65565 HTL65565 IDH65565 IND65565 IWZ65565 JGV65565 JQR65565 KAN65565 KKJ65565 KUF65565 LEB65565 LNX65565 LXT65565 MHP65565 MRL65565 NBH65565 NLD65565 NUZ65565 OEV65565 OOR65565 OYN65565 PIJ65565 PSF65565 QCB65565 QLX65565 QVT65565 RFP65565 RPL65565 RZH65565 SJD65565 SSZ65565 TCV65565 TMR65565 TWN65565 UGJ65565 UQF65565 VAB65565 VJX65565 VTT65565 WDP65565 WNL65565 WXH65565 Q131101 KV131101 UR131101 AEN131101 AOJ131101 AYF131101 BIB131101 BRX131101 CBT131101 CLP131101 CVL131101 DFH131101 DPD131101 DYZ131101 EIV131101 ESR131101 FCN131101 FMJ131101 FWF131101 GGB131101 GPX131101 GZT131101 HJP131101 HTL131101 IDH131101 IND131101 IWZ131101 JGV131101 JQR131101 KAN131101 KKJ131101 KUF131101 LEB131101 LNX131101 LXT131101 MHP131101 MRL131101 NBH131101 NLD131101 NUZ131101 OEV131101 OOR131101 OYN131101 PIJ131101 PSF131101 QCB131101 QLX131101 QVT131101 RFP131101 RPL131101 RZH131101 SJD131101 SSZ131101 TCV131101 TMR131101 TWN131101 UGJ131101 UQF131101 VAB131101 VJX131101 VTT131101 WDP131101 WNL131101 WXH131101 Q196637 KV196637 UR196637 AEN196637 AOJ196637 AYF196637 BIB196637 BRX196637 CBT196637 CLP196637 CVL196637 DFH196637 DPD196637 DYZ196637 EIV196637 ESR196637 FCN196637 FMJ196637 FWF196637 GGB196637 GPX196637 GZT196637 HJP196637 HTL196637 IDH196637 IND196637 IWZ196637 JGV196637 JQR196637 KAN196637 KKJ196637 KUF196637 LEB196637 LNX196637 LXT196637 MHP196637 MRL196637 NBH196637 NLD196637 NUZ196637 OEV196637 OOR196637 OYN196637 PIJ196637 PSF196637 QCB196637 QLX196637 QVT196637 RFP196637 RPL196637 RZH196637 SJD196637 SSZ196637 TCV196637 TMR196637 TWN196637 UGJ196637 UQF196637 VAB196637 VJX196637 VTT196637 WDP196637 WNL196637 WXH196637 Q262173 KV262173 UR262173 AEN262173 AOJ262173 AYF262173 BIB262173 BRX262173 CBT262173 CLP262173 CVL262173 DFH262173 DPD262173 DYZ262173 EIV262173 ESR262173 FCN262173 FMJ262173 FWF262173 GGB262173 GPX262173 GZT262173 HJP262173 HTL262173 IDH262173 IND262173 IWZ262173 JGV262173 JQR262173 KAN262173 KKJ262173 KUF262173 LEB262173 LNX262173 LXT262173 MHP262173 MRL262173 NBH262173 NLD262173 NUZ262173 OEV262173 OOR262173 OYN262173 PIJ262173 PSF262173 QCB262173 QLX262173 QVT262173 RFP262173 RPL262173 RZH262173 SJD262173 SSZ262173 TCV262173 TMR262173 TWN262173 UGJ262173 UQF262173 VAB262173 VJX262173 VTT262173 WDP262173 WNL262173 WXH262173 Q327709 KV327709 UR327709 AEN327709 AOJ327709 AYF327709 BIB327709 BRX327709 CBT327709 CLP327709 CVL327709 DFH327709 DPD327709 DYZ327709 EIV327709 ESR327709 FCN327709 FMJ327709 FWF327709 GGB327709 GPX327709 GZT327709 HJP327709 HTL327709 IDH327709 IND327709 IWZ327709 JGV327709 JQR327709 KAN327709 KKJ327709 KUF327709 LEB327709 LNX327709 LXT327709 MHP327709 MRL327709 NBH327709 NLD327709 NUZ327709 OEV327709 OOR327709 OYN327709 PIJ327709 PSF327709 QCB327709 QLX327709 QVT327709 RFP327709 RPL327709 RZH327709 SJD327709 SSZ327709 TCV327709 TMR327709 TWN327709 UGJ327709 UQF327709 VAB327709 VJX327709 VTT327709 WDP327709 WNL327709 WXH327709 Q393245 KV393245 UR393245 AEN393245 AOJ393245 AYF393245 BIB393245 BRX393245 CBT393245 CLP393245 CVL393245 DFH393245 DPD393245 DYZ393245 EIV393245 ESR393245 FCN393245 FMJ393245 FWF393245 GGB393245 GPX393245 GZT393245 HJP393245 HTL393245 IDH393245 IND393245 IWZ393245 JGV393245 JQR393245 KAN393245 KKJ393245 KUF393245 LEB393245 LNX393245 LXT393245 MHP393245 MRL393245 NBH393245 NLD393245 NUZ393245 OEV393245 OOR393245 OYN393245 PIJ393245 PSF393245 QCB393245 QLX393245 QVT393245 RFP393245 RPL393245 RZH393245 SJD393245 SSZ393245 TCV393245 TMR393245 TWN393245 UGJ393245 UQF393245 VAB393245 VJX393245 VTT393245 WDP393245 WNL393245 WXH393245 Q458781 KV458781 UR458781 AEN458781 AOJ458781 AYF458781 BIB458781 BRX458781 CBT458781 CLP458781 CVL458781 DFH458781 DPD458781 DYZ458781 EIV458781 ESR458781 FCN458781 FMJ458781 FWF458781 GGB458781 GPX458781 GZT458781 HJP458781 HTL458781 IDH458781 IND458781 IWZ458781 JGV458781 JQR458781 KAN458781 KKJ458781 KUF458781 LEB458781 LNX458781 LXT458781 MHP458781 MRL458781 NBH458781 NLD458781 NUZ458781 OEV458781 OOR458781 OYN458781 PIJ458781 PSF458781 QCB458781 QLX458781 QVT458781 RFP458781 RPL458781 RZH458781 SJD458781 SSZ458781 TCV458781 TMR458781 TWN458781 UGJ458781 UQF458781 VAB458781 VJX458781 VTT458781 WDP458781 WNL458781 WXH458781 Q524317 KV524317 UR524317 AEN524317 AOJ524317 AYF524317 BIB524317 BRX524317 CBT524317 CLP524317 CVL524317 DFH524317 DPD524317 DYZ524317 EIV524317 ESR524317 FCN524317 FMJ524317 FWF524317 GGB524317 GPX524317 GZT524317 HJP524317 HTL524317 IDH524317 IND524317 IWZ524317 JGV524317 JQR524317 KAN524317 KKJ524317 KUF524317 LEB524317 LNX524317 LXT524317 MHP524317 MRL524317 NBH524317 NLD524317 NUZ524317 OEV524317 OOR524317 OYN524317 PIJ524317 PSF524317 QCB524317 QLX524317 QVT524317 RFP524317 RPL524317 RZH524317 SJD524317 SSZ524317 TCV524317 TMR524317 TWN524317 UGJ524317 UQF524317 VAB524317 VJX524317 VTT524317 WDP524317 WNL524317 WXH524317 Q589853 KV589853 UR589853 AEN589853 AOJ589853 AYF589853 BIB589853 BRX589853 CBT589853 CLP589853 CVL589853 DFH589853 DPD589853 DYZ589853 EIV589853 ESR589853 FCN589853 FMJ589853 FWF589853 GGB589853 GPX589853 GZT589853 HJP589853 HTL589853 IDH589853 IND589853 IWZ589853 JGV589853 JQR589853 KAN589853 KKJ589853 KUF589853 LEB589853 LNX589853 LXT589853 MHP589853 MRL589853 NBH589853 NLD589853 NUZ589853 OEV589853 OOR589853 OYN589853 PIJ589853 PSF589853 QCB589853 QLX589853 QVT589853 RFP589853 RPL589853 RZH589853 SJD589853 SSZ589853 TCV589853 TMR589853 TWN589853 UGJ589853 UQF589853 VAB589853 VJX589853 VTT589853 WDP589853 WNL589853 WXH589853 Q655389 KV655389 UR655389 AEN655389 AOJ655389 AYF655389 BIB655389 BRX655389 CBT655389 CLP655389 CVL655389 DFH655389 DPD655389 DYZ655389 EIV655389 ESR655389 FCN655389 FMJ655389 FWF655389 GGB655389 GPX655389 GZT655389 HJP655389 HTL655389 IDH655389 IND655389 IWZ655389 JGV655389 JQR655389 KAN655389 KKJ655389 KUF655389 LEB655389 LNX655389 LXT655389 MHP655389 MRL655389 NBH655389 NLD655389 NUZ655389 OEV655389 OOR655389 OYN655389 PIJ655389 PSF655389 QCB655389 QLX655389 QVT655389 RFP655389 RPL655389 RZH655389 SJD655389 SSZ655389 TCV655389 TMR655389 TWN655389 UGJ655389 UQF655389 VAB655389 VJX655389 VTT655389 WDP655389 WNL655389 WXH655389 Q720925 KV720925 UR720925 AEN720925 AOJ720925 AYF720925 BIB720925 BRX720925 CBT720925 CLP720925 CVL720925 DFH720925 DPD720925 DYZ720925 EIV720925 ESR720925 FCN720925 FMJ720925 FWF720925 GGB720925 GPX720925 GZT720925 HJP720925 HTL720925 IDH720925 IND720925 IWZ720925 JGV720925 JQR720925 KAN720925 KKJ720925 KUF720925 LEB720925 LNX720925 LXT720925 MHP720925 MRL720925 NBH720925 NLD720925 NUZ720925 OEV720925 OOR720925 OYN720925 PIJ720925 PSF720925 QCB720925 QLX720925 QVT720925 RFP720925 RPL720925 RZH720925 SJD720925 SSZ720925 TCV720925 TMR720925 TWN720925 UGJ720925 UQF720925 VAB720925 VJX720925 VTT720925 WDP720925 WNL720925 WXH720925 Q786461 KV786461 UR786461 AEN786461 AOJ786461 AYF786461 BIB786461 BRX786461 CBT786461 CLP786461 CVL786461 DFH786461 DPD786461 DYZ786461 EIV786461 ESR786461 FCN786461 FMJ786461 FWF786461 GGB786461 GPX786461 GZT786461 HJP786461 HTL786461 IDH786461 IND786461 IWZ786461 JGV786461 JQR786461 KAN786461 KKJ786461 KUF786461 LEB786461 LNX786461 LXT786461 MHP786461 MRL786461 NBH786461 NLD786461 NUZ786461 OEV786461 OOR786461 OYN786461 PIJ786461 PSF786461 QCB786461 QLX786461 QVT786461 RFP786461 RPL786461 RZH786461 SJD786461 SSZ786461 TCV786461 TMR786461 TWN786461 UGJ786461 UQF786461 VAB786461 VJX786461 VTT786461 WDP786461 WNL786461 WXH786461 Q851997 KV851997 UR851997 AEN851997 AOJ851997 AYF851997 BIB851997 BRX851997 CBT851997 CLP851997 CVL851997 DFH851997 DPD851997 DYZ851997 EIV851997 ESR851997 FCN851997 FMJ851997 FWF851997 GGB851997 GPX851997 GZT851997 HJP851997 HTL851997 IDH851997 IND851997 IWZ851997 JGV851997 JQR851997 KAN851997 KKJ851997 KUF851997 LEB851997 LNX851997 LXT851997 MHP851997 MRL851997 NBH851997 NLD851997 NUZ851997 OEV851997 OOR851997 OYN851997 PIJ851997 PSF851997 QCB851997 QLX851997 QVT851997 RFP851997 RPL851997 RZH851997 SJD851997 SSZ851997 TCV851997 TMR851997 TWN851997 UGJ851997 UQF851997 VAB851997 VJX851997 VTT851997 WDP851997 WNL851997 WXH851997 Q917533 KV917533 UR917533 AEN917533 AOJ917533 AYF917533 BIB917533 BRX917533 CBT917533 CLP917533 CVL917533 DFH917533 DPD917533 DYZ917533 EIV917533 ESR917533 FCN917533 FMJ917533 FWF917533 GGB917533 GPX917533 GZT917533 HJP917533 HTL917533 IDH917533 IND917533 IWZ917533 JGV917533 JQR917533 KAN917533 KKJ917533 KUF917533 LEB917533 LNX917533 LXT917533 MHP917533 MRL917533 NBH917533 NLD917533 NUZ917533 OEV917533 OOR917533 OYN917533 PIJ917533 PSF917533 QCB917533 QLX917533 QVT917533 RFP917533 RPL917533 RZH917533 SJD917533 SSZ917533 TCV917533 TMR917533 TWN917533 UGJ917533 UQF917533 VAB917533 VJX917533 VTT917533 WDP917533 WNL917533 WXH917533 Q983069 KV983069 UR983069 AEN983069 AOJ983069 AYF983069 BIB983069 BRX983069 CBT983069 CLP983069 CVL983069 DFH983069 DPD983069 DYZ983069 EIV983069 ESR983069 FCN983069 FMJ983069 FWF983069 GGB983069 GPX983069 GZT983069 HJP983069 HTL983069 IDH983069 IND983069 IWZ983069 JGV983069 JQR983069 KAN983069 KKJ983069 KUF983069 LEB983069 LNX983069 LXT983069 MHP983069 MRL983069 NBH983069 NLD983069 NUZ983069 OEV983069 OOR983069 OYN983069 PIJ983069 PSF983069 QCB983069 QLX983069 QVT983069 RFP983069 RPL983069 RZH983069 SJD983069 SSZ983069 TCV983069 TMR983069 TWN983069 UGJ983069 UQF983069 VAB983069 VJX983069 VTT983069 WDP983069 WNL983069 WXH983069 X983069 X65565 X131101 X196637 X262173 X327709 X393245 X458781 X524317 X589853 X655389 X720925 X786461 X851997 X917533 X25 AE983069 AE65565 AE131101 AE196637 AE262173 AE327709 AE393245 AE458781 AE524317 AE589853 AE655389 AE720925 AE786461 AE851997 AE917533 AE25 AL983069 AL65565 AL131101 AL196637 AL262173 AL327709 AL393245 AL458781 AL524317 AL589853 AL655389 AL720925 AL786461 AL851997 AL917533 AL25 AS983069 AS65565 AS131101 AS196637 AS262173 AS327709 AS393245 AS458781 AS524317 AS589853 AS655389 AS720925 AS786461 AS851997 AS917533 AS25 AZ983069 AZ65565 AZ131101 AZ196637 AZ262173 AZ327709 AZ393245 AZ458781 AZ524317 AZ589853 AZ655389 AZ720925 AZ786461 AZ851997 AZ917533 AZ25 Q29 KV29 UR29 AEN29 AOJ29 AYF29 BIB29 BRX29 CBT29 CLP29 CVL29 DFH29 DPD29 DYZ29 EIV29 ESR29 FCN29 FMJ29 FWF29 GGB29 GPX29 GZT29 HJP29 HTL29 IDH29 IND29 IWZ29 JGV29 JQR29 KAN29 KKJ29 KUF29 LEB29 LNX29 LXT29 MHP29 MRL29 NBH29 NLD29 NUZ29 OEV29 OOR29 OYN29 PIJ29 PSF29 QCB29 QLX29 QVT29 RFP29 RPL29 RZH29 SJD29 SSZ29 TCV29 TMR29 TWN29 UGJ29 UQF29 VAB29 VJX29 VTT29 WDP29 WNL29 WXH29 X29 AE29 AL29 AS29 AZ29 Q33 KV33 UR33 AEN33 AOJ33 AYF33 BIB33 BRX33 CBT33 CLP33 CVL33 DFH33 DPD33 DYZ33 EIV33 ESR33 FCN33 FMJ33 FWF33 GGB33 GPX33 GZT33 HJP33 HTL33 IDH33 IND33 IWZ33 JGV33 JQR33 KAN33 KKJ33 KUF33 LEB33 LNX33 LXT33 MHP33 MRL33 NBH33 NLD33 NUZ33 OEV33 OOR33 OYN33 PIJ33 PSF33 QCB33 QLX33 QVT33 RFP33 RPL33 RZH33 SJD33 SSZ33 TCV33 TMR33 TWN33 UGJ33 UQF33 VAB33 VJX33 VTT33 WDP33 WNL33 WXH33 X33 AE33 AL33 AS33 AZ33"/>
    <dataValidation allowBlank="1" sqref="WXC983070:WXN983076 KQ65566:LB65572 UM65566:UX65572 AEI65566:AET65572 AOE65566:AOP65572 AYA65566:AYL65572 BHW65566:BIH65572 BRS65566:BSD65572 CBO65566:CBZ65572 CLK65566:CLV65572 CVG65566:CVR65572 DFC65566:DFN65572 DOY65566:DPJ65572 DYU65566:DZF65572 EIQ65566:EJB65572 ESM65566:ESX65572 FCI65566:FCT65572 FME65566:FMP65572 FWA65566:FWL65572 GFW65566:GGH65572 GPS65566:GQD65572 GZO65566:GZZ65572 HJK65566:HJV65572 HTG65566:HTR65572 IDC65566:IDN65572 IMY65566:INJ65572 IWU65566:IXF65572 JGQ65566:JHB65572 JQM65566:JQX65572 KAI65566:KAT65572 KKE65566:KKP65572 KUA65566:KUL65572 LDW65566:LEH65572 LNS65566:LOD65572 LXO65566:LXZ65572 MHK65566:MHV65572 MRG65566:MRR65572 NBC65566:NBN65572 NKY65566:NLJ65572 NUU65566:NVF65572 OEQ65566:OFB65572 OOM65566:OOX65572 OYI65566:OYT65572 PIE65566:PIP65572 PSA65566:PSL65572 QBW65566:QCH65572 QLS65566:QMD65572 QVO65566:QVZ65572 RFK65566:RFV65572 RPG65566:RPR65572 RZC65566:RZN65572 SIY65566:SJJ65572 SSU65566:STF65572 TCQ65566:TDB65572 TMM65566:TMX65572 TWI65566:TWT65572 UGE65566:UGP65572 UQA65566:UQL65572 UZW65566:VAH65572 VJS65566:VKD65572 VTO65566:VTZ65572 WDK65566:WDV65572 WNG65566:WNR65572 WXC65566:WXN65572 KQ131102:LB131108 UM131102:UX131108 AEI131102:AET131108 AOE131102:AOP131108 AYA131102:AYL131108 BHW131102:BIH131108 BRS131102:BSD131108 CBO131102:CBZ131108 CLK131102:CLV131108 CVG131102:CVR131108 DFC131102:DFN131108 DOY131102:DPJ131108 DYU131102:DZF131108 EIQ131102:EJB131108 ESM131102:ESX131108 FCI131102:FCT131108 FME131102:FMP131108 FWA131102:FWL131108 GFW131102:GGH131108 GPS131102:GQD131108 GZO131102:GZZ131108 HJK131102:HJV131108 HTG131102:HTR131108 IDC131102:IDN131108 IMY131102:INJ131108 IWU131102:IXF131108 JGQ131102:JHB131108 JQM131102:JQX131108 KAI131102:KAT131108 KKE131102:KKP131108 KUA131102:KUL131108 LDW131102:LEH131108 LNS131102:LOD131108 LXO131102:LXZ131108 MHK131102:MHV131108 MRG131102:MRR131108 NBC131102:NBN131108 NKY131102:NLJ131108 NUU131102:NVF131108 OEQ131102:OFB131108 OOM131102:OOX131108 OYI131102:OYT131108 PIE131102:PIP131108 PSA131102:PSL131108 QBW131102:QCH131108 QLS131102:QMD131108 QVO131102:QVZ131108 RFK131102:RFV131108 RPG131102:RPR131108 RZC131102:RZN131108 SIY131102:SJJ131108 SSU131102:STF131108 TCQ131102:TDB131108 TMM131102:TMX131108 TWI131102:TWT131108 UGE131102:UGP131108 UQA131102:UQL131108 UZW131102:VAH131108 VJS131102:VKD131108 VTO131102:VTZ131108 WDK131102:WDV131108 WNG131102:WNR131108 WXC131102:WXN131108 KQ196638:LB196644 UM196638:UX196644 AEI196638:AET196644 AOE196638:AOP196644 AYA196638:AYL196644 BHW196638:BIH196644 BRS196638:BSD196644 CBO196638:CBZ196644 CLK196638:CLV196644 CVG196638:CVR196644 DFC196638:DFN196644 DOY196638:DPJ196644 DYU196638:DZF196644 EIQ196638:EJB196644 ESM196638:ESX196644 FCI196638:FCT196644 FME196638:FMP196644 FWA196638:FWL196644 GFW196638:GGH196644 GPS196638:GQD196644 GZO196638:GZZ196644 HJK196638:HJV196644 HTG196638:HTR196644 IDC196638:IDN196644 IMY196638:INJ196644 IWU196638:IXF196644 JGQ196638:JHB196644 JQM196638:JQX196644 KAI196638:KAT196644 KKE196638:KKP196644 KUA196638:KUL196644 LDW196638:LEH196644 LNS196638:LOD196644 LXO196638:LXZ196644 MHK196638:MHV196644 MRG196638:MRR196644 NBC196638:NBN196644 NKY196638:NLJ196644 NUU196638:NVF196644 OEQ196638:OFB196644 OOM196638:OOX196644 OYI196638:OYT196644 PIE196638:PIP196644 PSA196638:PSL196644 QBW196638:QCH196644 QLS196638:QMD196644 QVO196638:QVZ196644 RFK196638:RFV196644 RPG196638:RPR196644 RZC196638:RZN196644 SIY196638:SJJ196644 SSU196638:STF196644 TCQ196638:TDB196644 TMM196638:TMX196644 TWI196638:TWT196644 UGE196638:UGP196644 UQA196638:UQL196644 UZW196638:VAH196644 VJS196638:VKD196644 VTO196638:VTZ196644 WDK196638:WDV196644 WNG196638:WNR196644 WXC196638:WXN196644 KQ262174:LB262180 UM262174:UX262180 AEI262174:AET262180 AOE262174:AOP262180 AYA262174:AYL262180 BHW262174:BIH262180 BRS262174:BSD262180 CBO262174:CBZ262180 CLK262174:CLV262180 CVG262174:CVR262180 DFC262174:DFN262180 DOY262174:DPJ262180 DYU262174:DZF262180 EIQ262174:EJB262180 ESM262174:ESX262180 FCI262174:FCT262180 FME262174:FMP262180 FWA262174:FWL262180 GFW262174:GGH262180 GPS262174:GQD262180 GZO262174:GZZ262180 HJK262174:HJV262180 HTG262174:HTR262180 IDC262174:IDN262180 IMY262174:INJ262180 IWU262174:IXF262180 JGQ262174:JHB262180 JQM262174:JQX262180 KAI262174:KAT262180 KKE262174:KKP262180 KUA262174:KUL262180 LDW262174:LEH262180 LNS262174:LOD262180 LXO262174:LXZ262180 MHK262174:MHV262180 MRG262174:MRR262180 NBC262174:NBN262180 NKY262174:NLJ262180 NUU262174:NVF262180 OEQ262174:OFB262180 OOM262174:OOX262180 OYI262174:OYT262180 PIE262174:PIP262180 PSA262174:PSL262180 QBW262174:QCH262180 QLS262174:QMD262180 QVO262174:QVZ262180 RFK262174:RFV262180 RPG262174:RPR262180 RZC262174:RZN262180 SIY262174:SJJ262180 SSU262174:STF262180 TCQ262174:TDB262180 TMM262174:TMX262180 TWI262174:TWT262180 UGE262174:UGP262180 UQA262174:UQL262180 UZW262174:VAH262180 VJS262174:VKD262180 VTO262174:VTZ262180 WDK262174:WDV262180 WNG262174:WNR262180 WXC262174:WXN262180 KQ327710:LB327716 UM327710:UX327716 AEI327710:AET327716 AOE327710:AOP327716 AYA327710:AYL327716 BHW327710:BIH327716 BRS327710:BSD327716 CBO327710:CBZ327716 CLK327710:CLV327716 CVG327710:CVR327716 DFC327710:DFN327716 DOY327710:DPJ327716 DYU327710:DZF327716 EIQ327710:EJB327716 ESM327710:ESX327716 FCI327710:FCT327716 FME327710:FMP327716 FWA327710:FWL327716 GFW327710:GGH327716 GPS327710:GQD327716 GZO327710:GZZ327716 HJK327710:HJV327716 HTG327710:HTR327716 IDC327710:IDN327716 IMY327710:INJ327716 IWU327710:IXF327716 JGQ327710:JHB327716 JQM327710:JQX327716 KAI327710:KAT327716 KKE327710:KKP327716 KUA327710:KUL327716 LDW327710:LEH327716 LNS327710:LOD327716 LXO327710:LXZ327716 MHK327710:MHV327716 MRG327710:MRR327716 NBC327710:NBN327716 NKY327710:NLJ327716 NUU327710:NVF327716 OEQ327710:OFB327716 OOM327710:OOX327716 OYI327710:OYT327716 PIE327710:PIP327716 PSA327710:PSL327716 QBW327710:QCH327716 QLS327710:QMD327716 QVO327710:QVZ327716 RFK327710:RFV327716 RPG327710:RPR327716 RZC327710:RZN327716 SIY327710:SJJ327716 SSU327710:STF327716 TCQ327710:TDB327716 TMM327710:TMX327716 TWI327710:TWT327716 UGE327710:UGP327716 UQA327710:UQL327716 UZW327710:VAH327716 VJS327710:VKD327716 VTO327710:VTZ327716 WDK327710:WDV327716 WNG327710:WNR327716 WXC327710:WXN327716 KQ393246:LB393252 UM393246:UX393252 AEI393246:AET393252 AOE393246:AOP393252 AYA393246:AYL393252 BHW393246:BIH393252 BRS393246:BSD393252 CBO393246:CBZ393252 CLK393246:CLV393252 CVG393246:CVR393252 DFC393246:DFN393252 DOY393246:DPJ393252 DYU393246:DZF393252 EIQ393246:EJB393252 ESM393246:ESX393252 FCI393246:FCT393252 FME393246:FMP393252 FWA393246:FWL393252 GFW393246:GGH393252 GPS393246:GQD393252 GZO393246:GZZ393252 HJK393246:HJV393252 HTG393246:HTR393252 IDC393246:IDN393252 IMY393246:INJ393252 IWU393246:IXF393252 JGQ393246:JHB393252 JQM393246:JQX393252 KAI393246:KAT393252 KKE393246:KKP393252 KUA393246:KUL393252 LDW393246:LEH393252 LNS393246:LOD393252 LXO393246:LXZ393252 MHK393246:MHV393252 MRG393246:MRR393252 NBC393246:NBN393252 NKY393246:NLJ393252 NUU393246:NVF393252 OEQ393246:OFB393252 OOM393246:OOX393252 OYI393246:OYT393252 PIE393246:PIP393252 PSA393246:PSL393252 QBW393246:QCH393252 QLS393246:QMD393252 QVO393246:QVZ393252 RFK393246:RFV393252 RPG393246:RPR393252 RZC393246:RZN393252 SIY393246:SJJ393252 SSU393246:STF393252 TCQ393246:TDB393252 TMM393246:TMX393252 TWI393246:TWT393252 UGE393246:UGP393252 UQA393246:UQL393252 UZW393246:VAH393252 VJS393246:VKD393252 VTO393246:VTZ393252 WDK393246:WDV393252 WNG393246:WNR393252 WXC393246:WXN393252 KQ458782:LB458788 UM458782:UX458788 AEI458782:AET458788 AOE458782:AOP458788 AYA458782:AYL458788 BHW458782:BIH458788 BRS458782:BSD458788 CBO458782:CBZ458788 CLK458782:CLV458788 CVG458782:CVR458788 DFC458782:DFN458788 DOY458782:DPJ458788 DYU458782:DZF458788 EIQ458782:EJB458788 ESM458782:ESX458788 FCI458782:FCT458788 FME458782:FMP458788 FWA458782:FWL458788 GFW458782:GGH458788 GPS458782:GQD458788 GZO458782:GZZ458788 HJK458782:HJV458788 HTG458782:HTR458788 IDC458782:IDN458788 IMY458782:INJ458788 IWU458782:IXF458788 JGQ458782:JHB458788 JQM458782:JQX458788 KAI458782:KAT458788 KKE458782:KKP458788 KUA458782:KUL458788 LDW458782:LEH458788 LNS458782:LOD458788 LXO458782:LXZ458788 MHK458782:MHV458788 MRG458782:MRR458788 NBC458782:NBN458788 NKY458782:NLJ458788 NUU458782:NVF458788 OEQ458782:OFB458788 OOM458782:OOX458788 OYI458782:OYT458788 PIE458782:PIP458788 PSA458782:PSL458788 QBW458782:QCH458788 QLS458782:QMD458788 QVO458782:QVZ458788 RFK458782:RFV458788 RPG458782:RPR458788 RZC458782:RZN458788 SIY458782:SJJ458788 SSU458782:STF458788 TCQ458782:TDB458788 TMM458782:TMX458788 TWI458782:TWT458788 UGE458782:UGP458788 UQA458782:UQL458788 UZW458782:VAH458788 VJS458782:VKD458788 VTO458782:VTZ458788 WDK458782:WDV458788 WNG458782:WNR458788 WXC458782:WXN458788 KQ524318:LB524324 UM524318:UX524324 AEI524318:AET524324 AOE524318:AOP524324 AYA524318:AYL524324 BHW524318:BIH524324 BRS524318:BSD524324 CBO524318:CBZ524324 CLK524318:CLV524324 CVG524318:CVR524324 DFC524318:DFN524324 DOY524318:DPJ524324 DYU524318:DZF524324 EIQ524318:EJB524324 ESM524318:ESX524324 FCI524318:FCT524324 FME524318:FMP524324 FWA524318:FWL524324 GFW524318:GGH524324 GPS524318:GQD524324 GZO524318:GZZ524324 HJK524318:HJV524324 HTG524318:HTR524324 IDC524318:IDN524324 IMY524318:INJ524324 IWU524318:IXF524324 JGQ524318:JHB524324 JQM524318:JQX524324 KAI524318:KAT524324 KKE524318:KKP524324 KUA524318:KUL524324 LDW524318:LEH524324 LNS524318:LOD524324 LXO524318:LXZ524324 MHK524318:MHV524324 MRG524318:MRR524324 NBC524318:NBN524324 NKY524318:NLJ524324 NUU524318:NVF524324 OEQ524318:OFB524324 OOM524318:OOX524324 OYI524318:OYT524324 PIE524318:PIP524324 PSA524318:PSL524324 QBW524318:QCH524324 QLS524318:QMD524324 QVO524318:QVZ524324 RFK524318:RFV524324 RPG524318:RPR524324 RZC524318:RZN524324 SIY524318:SJJ524324 SSU524318:STF524324 TCQ524318:TDB524324 TMM524318:TMX524324 TWI524318:TWT524324 UGE524318:UGP524324 UQA524318:UQL524324 UZW524318:VAH524324 VJS524318:VKD524324 VTO524318:VTZ524324 WDK524318:WDV524324 WNG524318:WNR524324 WXC524318:WXN524324 KQ589854:LB589860 UM589854:UX589860 AEI589854:AET589860 AOE589854:AOP589860 AYA589854:AYL589860 BHW589854:BIH589860 BRS589854:BSD589860 CBO589854:CBZ589860 CLK589854:CLV589860 CVG589854:CVR589860 DFC589854:DFN589860 DOY589854:DPJ589860 DYU589854:DZF589860 EIQ589854:EJB589860 ESM589854:ESX589860 FCI589854:FCT589860 FME589854:FMP589860 FWA589854:FWL589860 GFW589854:GGH589860 GPS589854:GQD589860 GZO589854:GZZ589860 HJK589854:HJV589860 HTG589854:HTR589860 IDC589854:IDN589860 IMY589854:INJ589860 IWU589854:IXF589860 JGQ589854:JHB589860 JQM589854:JQX589860 KAI589854:KAT589860 KKE589854:KKP589860 KUA589854:KUL589860 LDW589854:LEH589860 LNS589854:LOD589860 LXO589854:LXZ589860 MHK589854:MHV589860 MRG589854:MRR589860 NBC589854:NBN589860 NKY589854:NLJ589860 NUU589854:NVF589860 OEQ589854:OFB589860 OOM589854:OOX589860 OYI589854:OYT589860 PIE589854:PIP589860 PSA589854:PSL589860 QBW589854:QCH589860 QLS589854:QMD589860 QVO589854:QVZ589860 RFK589854:RFV589860 RPG589854:RPR589860 RZC589854:RZN589860 SIY589854:SJJ589860 SSU589854:STF589860 TCQ589854:TDB589860 TMM589854:TMX589860 TWI589854:TWT589860 UGE589854:UGP589860 UQA589854:UQL589860 UZW589854:VAH589860 VJS589854:VKD589860 VTO589854:VTZ589860 WDK589854:WDV589860 WNG589854:WNR589860 WXC589854:WXN589860 KQ655390:LB655396 UM655390:UX655396 AEI655390:AET655396 AOE655390:AOP655396 AYA655390:AYL655396 BHW655390:BIH655396 BRS655390:BSD655396 CBO655390:CBZ655396 CLK655390:CLV655396 CVG655390:CVR655396 DFC655390:DFN655396 DOY655390:DPJ655396 DYU655390:DZF655396 EIQ655390:EJB655396 ESM655390:ESX655396 FCI655390:FCT655396 FME655390:FMP655396 FWA655390:FWL655396 GFW655390:GGH655396 GPS655390:GQD655396 GZO655390:GZZ655396 HJK655390:HJV655396 HTG655390:HTR655396 IDC655390:IDN655396 IMY655390:INJ655396 IWU655390:IXF655396 JGQ655390:JHB655396 JQM655390:JQX655396 KAI655390:KAT655396 KKE655390:KKP655396 KUA655390:KUL655396 LDW655390:LEH655396 LNS655390:LOD655396 LXO655390:LXZ655396 MHK655390:MHV655396 MRG655390:MRR655396 NBC655390:NBN655396 NKY655390:NLJ655396 NUU655390:NVF655396 OEQ655390:OFB655396 OOM655390:OOX655396 OYI655390:OYT655396 PIE655390:PIP655396 PSA655390:PSL655396 QBW655390:QCH655396 QLS655390:QMD655396 QVO655390:QVZ655396 RFK655390:RFV655396 RPG655390:RPR655396 RZC655390:RZN655396 SIY655390:SJJ655396 SSU655390:STF655396 TCQ655390:TDB655396 TMM655390:TMX655396 TWI655390:TWT655396 UGE655390:UGP655396 UQA655390:UQL655396 UZW655390:VAH655396 VJS655390:VKD655396 VTO655390:VTZ655396 WDK655390:WDV655396 WNG655390:WNR655396 WXC655390:WXN655396 KQ720926:LB720932 UM720926:UX720932 AEI720926:AET720932 AOE720926:AOP720932 AYA720926:AYL720932 BHW720926:BIH720932 BRS720926:BSD720932 CBO720926:CBZ720932 CLK720926:CLV720932 CVG720926:CVR720932 DFC720926:DFN720932 DOY720926:DPJ720932 DYU720926:DZF720932 EIQ720926:EJB720932 ESM720926:ESX720932 FCI720926:FCT720932 FME720926:FMP720932 FWA720926:FWL720932 GFW720926:GGH720932 GPS720926:GQD720932 GZO720926:GZZ720932 HJK720926:HJV720932 HTG720926:HTR720932 IDC720926:IDN720932 IMY720926:INJ720932 IWU720926:IXF720932 JGQ720926:JHB720932 JQM720926:JQX720932 KAI720926:KAT720932 KKE720926:KKP720932 KUA720926:KUL720932 LDW720926:LEH720932 LNS720926:LOD720932 LXO720926:LXZ720932 MHK720926:MHV720932 MRG720926:MRR720932 NBC720926:NBN720932 NKY720926:NLJ720932 NUU720926:NVF720932 OEQ720926:OFB720932 OOM720926:OOX720932 OYI720926:OYT720932 PIE720926:PIP720932 PSA720926:PSL720932 QBW720926:QCH720932 QLS720926:QMD720932 QVO720926:QVZ720932 RFK720926:RFV720932 RPG720926:RPR720932 RZC720926:RZN720932 SIY720926:SJJ720932 SSU720926:STF720932 TCQ720926:TDB720932 TMM720926:TMX720932 TWI720926:TWT720932 UGE720926:UGP720932 UQA720926:UQL720932 UZW720926:VAH720932 VJS720926:VKD720932 VTO720926:VTZ720932 WDK720926:WDV720932 WNG720926:WNR720932 WXC720926:WXN720932 KQ786462:LB786468 UM786462:UX786468 AEI786462:AET786468 AOE786462:AOP786468 AYA786462:AYL786468 BHW786462:BIH786468 BRS786462:BSD786468 CBO786462:CBZ786468 CLK786462:CLV786468 CVG786462:CVR786468 DFC786462:DFN786468 DOY786462:DPJ786468 DYU786462:DZF786468 EIQ786462:EJB786468 ESM786462:ESX786468 FCI786462:FCT786468 FME786462:FMP786468 FWA786462:FWL786468 GFW786462:GGH786468 GPS786462:GQD786468 GZO786462:GZZ786468 HJK786462:HJV786468 HTG786462:HTR786468 IDC786462:IDN786468 IMY786462:INJ786468 IWU786462:IXF786468 JGQ786462:JHB786468 JQM786462:JQX786468 KAI786462:KAT786468 KKE786462:KKP786468 KUA786462:KUL786468 LDW786462:LEH786468 LNS786462:LOD786468 LXO786462:LXZ786468 MHK786462:MHV786468 MRG786462:MRR786468 NBC786462:NBN786468 NKY786462:NLJ786468 NUU786462:NVF786468 OEQ786462:OFB786468 OOM786462:OOX786468 OYI786462:OYT786468 PIE786462:PIP786468 PSA786462:PSL786468 QBW786462:QCH786468 QLS786462:QMD786468 QVO786462:QVZ786468 RFK786462:RFV786468 RPG786462:RPR786468 RZC786462:RZN786468 SIY786462:SJJ786468 SSU786462:STF786468 TCQ786462:TDB786468 TMM786462:TMX786468 TWI786462:TWT786468 UGE786462:UGP786468 UQA786462:UQL786468 UZW786462:VAH786468 VJS786462:VKD786468 VTO786462:VTZ786468 WDK786462:WDV786468 WNG786462:WNR786468 WXC786462:WXN786468 KQ851998:LB852004 UM851998:UX852004 AEI851998:AET852004 AOE851998:AOP852004 AYA851998:AYL852004 BHW851998:BIH852004 BRS851998:BSD852004 CBO851998:CBZ852004 CLK851998:CLV852004 CVG851998:CVR852004 DFC851998:DFN852004 DOY851998:DPJ852004 DYU851998:DZF852004 EIQ851998:EJB852004 ESM851998:ESX852004 FCI851998:FCT852004 FME851998:FMP852004 FWA851998:FWL852004 GFW851998:GGH852004 GPS851998:GQD852004 GZO851998:GZZ852004 HJK851998:HJV852004 HTG851998:HTR852004 IDC851998:IDN852004 IMY851998:INJ852004 IWU851998:IXF852004 JGQ851998:JHB852004 JQM851998:JQX852004 KAI851998:KAT852004 KKE851998:KKP852004 KUA851998:KUL852004 LDW851998:LEH852004 LNS851998:LOD852004 LXO851998:LXZ852004 MHK851998:MHV852004 MRG851998:MRR852004 NBC851998:NBN852004 NKY851998:NLJ852004 NUU851998:NVF852004 OEQ851998:OFB852004 OOM851998:OOX852004 OYI851998:OYT852004 PIE851998:PIP852004 PSA851998:PSL852004 QBW851998:QCH852004 QLS851998:QMD852004 QVO851998:QVZ852004 RFK851998:RFV852004 RPG851998:RPR852004 RZC851998:RZN852004 SIY851998:SJJ852004 SSU851998:STF852004 TCQ851998:TDB852004 TMM851998:TMX852004 TWI851998:TWT852004 UGE851998:UGP852004 UQA851998:UQL852004 UZW851998:VAH852004 VJS851998:VKD852004 VTO851998:VTZ852004 WDK851998:WDV852004 WNG851998:WNR852004 WXC851998:WXN852004 KQ917534:LB917540 UM917534:UX917540 AEI917534:AET917540 AOE917534:AOP917540 AYA917534:AYL917540 BHW917534:BIH917540 BRS917534:BSD917540 CBO917534:CBZ917540 CLK917534:CLV917540 CVG917534:CVR917540 DFC917534:DFN917540 DOY917534:DPJ917540 DYU917534:DZF917540 EIQ917534:EJB917540 ESM917534:ESX917540 FCI917534:FCT917540 FME917534:FMP917540 FWA917534:FWL917540 GFW917534:GGH917540 GPS917534:GQD917540 GZO917534:GZZ917540 HJK917534:HJV917540 HTG917534:HTR917540 IDC917534:IDN917540 IMY917534:INJ917540 IWU917534:IXF917540 JGQ917534:JHB917540 JQM917534:JQX917540 KAI917534:KAT917540 KKE917534:KKP917540 KUA917534:KUL917540 LDW917534:LEH917540 LNS917534:LOD917540 LXO917534:LXZ917540 MHK917534:MHV917540 MRG917534:MRR917540 NBC917534:NBN917540 NKY917534:NLJ917540 NUU917534:NVF917540 OEQ917534:OFB917540 OOM917534:OOX917540 OYI917534:OYT917540 PIE917534:PIP917540 PSA917534:PSL917540 QBW917534:QCH917540 QLS917534:QMD917540 QVO917534:QVZ917540 RFK917534:RFV917540 RPG917534:RPR917540 RZC917534:RZN917540 SIY917534:SJJ917540 SSU917534:STF917540 TCQ917534:TDB917540 TMM917534:TMX917540 TWI917534:TWT917540 UGE917534:UGP917540 UQA917534:UQL917540 UZW917534:VAH917540 VJS917534:VKD917540 VTO917534:VTZ917540 WDK917534:WDV917540 WNG917534:WNR917540 WXC917534:WXN917540 KQ983070:LB983076 UM983070:UX983076 AEI983070:AET983076 AOE983070:AOP983076 AYA983070:AYL983076 BHW983070:BIH983076 BRS983070:BSD983076 CBO983070:CBZ983076 CLK983070:CLV983076 CVG983070:CVR983076 DFC983070:DFN983076 DOY983070:DPJ983076 DYU983070:DZF983076 EIQ983070:EJB983076 ESM983070:ESX983076 FCI983070:FCT983076 FME983070:FMP983076 FWA983070:FWL983076 GFW983070:GGH983076 GPS983070:GQD983076 GZO983070:GZZ983076 HJK983070:HJV983076 HTG983070:HTR983076 IDC983070:IDN983076 IMY983070:INJ983076 IWU983070:IXF983076 JGQ983070:JHB983076 JQM983070:JQX983076 KAI983070:KAT983076 KKE983070:KKP983076 KUA983070:KUL983076 LDW983070:LEH983076 LNS983070:LOD983076 LXO983070:LXZ983076 MHK983070:MHV983076 MRG983070:MRR983076 NBC983070:NBN983076 NKY983070:NLJ983076 NUU983070:NVF983076 OEQ983070:OFB983076 OOM983070:OOX983076 OYI983070:OYT983076 PIE983070:PIP983076 PSA983070:PSL983076 QBW983070:QCH983076 QLS983070:QMD983076 QVO983070:QVZ983076 RFK983070:RFV983076 RPG983070:RPR983076 RZC983070:RZN983076 SIY983070:SJJ983076 SSU983070:STF983076 TCQ983070:TDB983076 TMM983070:TMX983076 TWI983070:TWT983076 UGE983070:UGP983076 UQA983070:UQL983076 UZW983070:VAH983076 VJS983070:VKD983076 VTO983070:VTZ983076 WDK983070:WDV983076 WNG983070:WNR983076 UM34:UX36 KQ34:LB36 WXC34:WXN36 WNG34:WNR36 WDK34:WDV36 VTO34:VTZ36 VJS34:VKD36 UZW34:VAH36 UQA34:UQL36 UGE34:UGP36 TWI34:TWT36 TMM34:TMX36 TCQ34:TDB36 SSU34:STF36 SIY34:SJJ36 RZC34:RZN36 RPG34:RPR36 RFK34:RFV36 QVO34:QVZ36 QLS34:QMD36 QBW34:QCH36 PSA34:PSL36 PIE34:PIP36 OYI34:OYT36 OOM34:OOX36 OEQ34:OFB36 NUU34:NVF36 NKY34:NLJ36 NBC34:NBN36 MRG34:MRR36 MHK34:MHV36 LXO34:LXZ36 LNS34:LOD36 LDW34:LEH36 KUA34:KUL36 KKE34:KKP36 KAI34:KAT36 JQM34:JQX36 JGQ34:JHB36 IWU34:IXF36 IMY34:INJ36 IDC34:IDN36 HTG34:HTR36 HJK34:HJV36 GZO34:GZZ36 GPS34:GQD36 GFW34:GGH36 FWA34:FWL36 FME34:FMP36 FCI34:FCT36 ESM34:ESX36 EIQ34:EJB36 DYU34:DZF36 DOY34:DPJ36 DFC34:DFN36 CVG34:CVR36 CLK34:CLV36 CBO34:CBZ36 BRS34:BSD36 BHW34:BIH36 AYA34:AYL36 AOE34:AOP36 L26:BE26 L35:BF36 L65566:BF65572 L983070:BF983076 L917534:BF917540 L851998:BF852004 L786462:BF786468 L720926:BF720932 L655390:BF655396 L589854:BF589860 L524318:BF524324 L458782:BF458788 L393246:BF393252 L327710:BF327716 L262174:BF262180 L196638:BF196644 L131102:BF131108 AYA26:AYL26 BHW26:BIH26 BRS26:BSD26 CBO26:CBZ26 CLK26:CLV26 CVG26:CVR26 DFC26:DFN26 DOY26:DPJ26 DYU26:DZF26 EIQ26:EJB26 ESM26:ESX26 FCI26:FCT26 FME26:FMP26 FWA26:FWL26 GFW26:GGH26 GPS26:GQD26 GZO26:GZZ26 HJK26:HJV26 HTG26:HTR26 IDC26:IDN26 IMY26:INJ26 IWU26:IXF26 JGQ26:JHB26 JQM26:JQX26 KAI26:KAT26 KKE26:KKP26 KUA26:KUL26 LDW26:LEH26 LNS26:LOD26 LXO26:LXZ26 MHK26:MHV26 MRG26:MRR26 NBC26:NBN26 NKY26:NLJ26 NUU26:NVF26 OEQ26:OFB26 OOM26:OOX26 OYI26:OYT26 PIE26:PIP26 PSA26:PSL26 QBW26:QCH26 QLS26:QMD26 QVO26:QVZ26 RFK26:RFV26 RPG26:RPR26 RZC26:RZN26 SIY26:SJJ26 SSU26:STF26 TCQ26:TDB26 TMM26:TMX26 TWI26:TWT26 UGE26:UGP26 UQA26:UQL26 UZW26:VAH26 VJS26:VKD26 VTO26:VTZ26 WDK26:WDV26 WNG26:WNR26 WXC26:WXN26 KQ26:LB26 UM26:UX26 AEI26:AET26 AOE26:AOP26 L30:BE30 AOE30:AOP30 AYA30:AYL30 BHW30:BIH30 BRS30:BSD30 CBO30:CBZ30 CLK30:CLV30 CVG30:CVR30 DFC30:DFN30 DOY30:DPJ30 DYU30:DZF30 EIQ30:EJB30 ESM30:ESX30 FCI30:FCT30 FME30:FMP30 FWA30:FWL30 GFW30:GGH30 GPS30:GQD30 GZO30:GZZ30 HJK30:HJV30 HTG30:HTR30 IDC30:IDN30 IMY30:INJ30 IWU30:IXF30 JGQ30:JHB30 JQM30:JQX30 KAI30:KAT30 KKE30:KKP30 KUA30:KUL30 LDW30:LEH30 LNS30:LOD30 LXO30:LXZ30 MHK30:MHV30 MRG30:MRR30 NBC30:NBN30 NKY30:NLJ30 NUU30:NVF30 OEQ30:OFB30 OOM30:OOX30 OYI30:OYT30 PIE30:PIP30 PSA30:PSL30 QBW30:QCH30 QLS30:QMD30 QVO30:QVZ30 RFK30:RFV30 RPG30:RPR30 RZC30:RZN30 SIY30:SJJ30 SSU30:STF30 TCQ30:TDB30 TMM30:TMX30 TWI30:TWT30 UGE30:UGP30 UQA30:UQL30 UZW30:VAH30 VJS30:VKD30 VTO30:VTZ30 WDK30:WDV30 WNG30:WNR30 WXC30:WXN30 KQ30:LB30 UM30:UX30 AEI30:AET30 AEI34:AET36 L34:BE34"/>
  </dataValidation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17</vt:i4>
      </vt:variant>
    </vt:vector>
  </HeadingPairs>
  <TitlesOfParts>
    <vt:vector size="18" baseType="lpstr">
      <vt:lpstr>Форма 4.2.1 </vt:lpstr>
      <vt:lpstr>checkCell_List06_13</vt:lpstr>
      <vt:lpstr>checkCell_List06_13_double_date</vt:lpstr>
      <vt:lpstr>checkCell_List06_13_unique_t</vt:lpstr>
      <vt:lpstr>checkCell_List06_13_unique_t1</vt:lpstr>
      <vt:lpstr>List06_13_DP</vt:lpstr>
      <vt:lpstr>List06_13_MC</vt:lpstr>
      <vt:lpstr>List06_13_MC2</vt:lpstr>
      <vt:lpstr>List06_13_note</vt:lpstr>
      <vt:lpstr>List06_13_Period</vt:lpstr>
      <vt:lpstr>OneRates_13</vt:lpstr>
      <vt:lpstr>pDel_List06_13_1</vt:lpstr>
      <vt:lpstr>pDel_List06_13_2</vt:lpstr>
      <vt:lpstr>pDel_List06_13_3</vt:lpstr>
      <vt:lpstr>pIns_List06_13_Period</vt:lpstr>
      <vt:lpstr>pr_List06_13</vt:lpstr>
      <vt:lpstr>pVDel_List06_13</vt:lpstr>
      <vt:lpstr>TwoRates_13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yuliya</dc:creator>
  <cp:lastModifiedBy>yuliya</cp:lastModifiedBy>
  <dcterms:created xsi:type="dcterms:W3CDTF">2022-01-11T06:27:37Z</dcterms:created>
  <dcterms:modified xsi:type="dcterms:W3CDTF">2022-01-11T06:28:15Z</dcterms:modified>
</cp:coreProperties>
</file>